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unidocloud-my.sharepoint.com/personal/a_melnyk_unido_org/Documents/Desktop/"/>
    </mc:Choice>
  </mc:AlternateContent>
  <xr:revisionPtr revIDLastSave="0" documentId="8_{CCD64CE3-F57F-4708-99CD-997A87220035}" xr6:coauthVersionLast="47" xr6:coauthVersionMax="47" xr10:uidLastSave="{00000000-0000-0000-0000-000000000000}"/>
  <bookViews>
    <workbookView xWindow="-110" yWindow="-110" windowWidth="25180" windowHeight="16140" firstSheet="1" activeTab="5" xr2:uid="{00000000-000D-0000-FFFF-FFFF00000000}"/>
  </bookViews>
  <sheets>
    <sheet name="INSTRUCTIONS" sheetId="4" r:id="rId1"/>
    <sheet name="SELF-ASSESSMENT" sheetId="1" r:id="rId2"/>
    <sheet name="RESULTS" sheetId="3" r:id="rId3"/>
    <sheet name="ACTION PLAN" sheetId="17" r:id="rId4"/>
    <sheet name="TABLE OF PRIORITIZATION" sheetId="9" r:id="rId5"/>
    <sheet name="(Reference) List of Actions" sheetId="18" r:id="rId6"/>
    <sheet name="RECOMMENDATIONS" sheetId="13" r:id="rId7"/>
    <sheet name="FURTHER RESOURCES" sheetId="12" r:id="rId8"/>
    <sheet name="PREPARATORY SETUP"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7" l="1"/>
  <c r="E12" i="17"/>
  <c r="E11" i="17"/>
  <c r="E10" i="17"/>
  <c r="E9" i="17"/>
  <c r="E8" i="17"/>
  <c r="E7" i="17"/>
  <c r="E6" i="17"/>
  <c r="E5" i="17"/>
  <c r="E4" i="17"/>
  <c r="N42" i="3"/>
  <c r="M42" i="3"/>
  <c r="L42" i="3"/>
  <c r="K42" i="3"/>
  <c r="N41" i="3"/>
  <c r="M41" i="3"/>
  <c r="L41" i="3"/>
  <c r="K41" i="3"/>
  <c r="N40" i="3"/>
  <c r="M40" i="3"/>
  <c r="L40" i="3"/>
  <c r="K40" i="3"/>
  <c r="N39" i="3"/>
  <c r="M39" i="3"/>
  <c r="L39" i="3"/>
  <c r="K39" i="3"/>
  <c r="N38" i="3"/>
  <c r="M38" i="3"/>
  <c r="L38" i="3"/>
  <c r="K38" i="3"/>
  <c r="N37" i="3"/>
  <c r="M37" i="3"/>
  <c r="L37" i="3"/>
  <c r="K37" i="3"/>
  <c r="N36" i="3"/>
  <c r="M36" i="3"/>
  <c r="L36" i="3"/>
  <c r="K36" i="3"/>
  <c r="N35" i="3"/>
  <c r="M35" i="3"/>
  <c r="L35" i="3"/>
  <c r="K35" i="3"/>
  <c r="N34" i="3"/>
  <c r="M34" i="3"/>
  <c r="L34" i="3"/>
  <c r="K34" i="3"/>
  <c r="N33" i="3"/>
  <c r="M33" i="3"/>
  <c r="L33" i="3"/>
  <c r="K33" i="3"/>
  <c r="N32" i="3"/>
  <c r="M32" i="3"/>
  <c r="L32" i="3"/>
  <c r="K32" i="3"/>
  <c r="F32" i="3"/>
  <c r="N31" i="3"/>
  <c r="M31" i="3"/>
  <c r="L31" i="3"/>
  <c r="K31" i="3"/>
  <c r="F31" i="3"/>
  <c r="N30" i="3"/>
  <c r="M30" i="3"/>
  <c r="L30" i="3"/>
  <c r="K30" i="3"/>
  <c r="N29" i="3"/>
  <c r="M29" i="3"/>
  <c r="L29" i="3"/>
  <c r="K29" i="3"/>
  <c r="N28" i="3"/>
  <c r="M28" i="3"/>
  <c r="L28" i="3"/>
  <c r="K28" i="3"/>
  <c r="N27" i="3"/>
  <c r="M27" i="3"/>
  <c r="L27" i="3"/>
  <c r="K27" i="3"/>
  <c r="N26" i="3"/>
  <c r="M26" i="3"/>
  <c r="L26" i="3"/>
  <c r="K26" i="3"/>
  <c r="F26" i="3"/>
  <c r="N25" i="3"/>
  <c r="M25" i="3"/>
  <c r="L25" i="3"/>
  <c r="K25" i="3"/>
  <c r="N24" i="3"/>
  <c r="M24" i="3"/>
  <c r="L24" i="3"/>
  <c r="K24" i="3"/>
  <c r="N23" i="3"/>
  <c r="M23" i="3"/>
  <c r="L23" i="3"/>
  <c r="K23" i="3"/>
  <c r="N22" i="3"/>
  <c r="M22" i="3"/>
  <c r="L22" i="3"/>
  <c r="K22" i="3"/>
  <c r="N21" i="3"/>
  <c r="M21" i="3"/>
  <c r="L21" i="3"/>
  <c r="K21" i="3"/>
  <c r="G21" i="3"/>
  <c r="F21" i="3"/>
  <c r="N20" i="3"/>
  <c r="M20" i="3"/>
  <c r="L20" i="3"/>
  <c r="K20" i="3"/>
  <c r="G20" i="3"/>
  <c r="F20" i="3"/>
  <c r="E20" i="3"/>
  <c r="D20" i="3"/>
  <c r="F34" i="3" s="1"/>
  <c r="N19" i="3"/>
  <c r="M19" i="3"/>
  <c r="L19" i="3"/>
  <c r="K19" i="3"/>
  <c r="G19" i="3"/>
  <c r="F19" i="3"/>
  <c r="E19" i="3"/>
  <c r="D19" i="3"/>
  <c r="F33" i="3" s="1"/>
  <c r="N18" i="3"/>
  <c r="M18" i="3"/>
  <c r="L18" i="3"/>
  <c r="K18" i="3"/>
  <c r="G18" i="3"/>
  <c r="F18" i="3"/>
  <c r="E18" i="3"/>
  <c r="D18" i="3"/>
  <c r="N17" i="3"/>
  <c r="M17" i="3"/>
  <c r="L17" i="3"/>
  <c r="K17" i="3"/>
  <c r="G17" i="3"/>
  <c r="F17" i="3"/>
  <c r="E17" i="3"/>
  <c r="D17" i="3"/>
  <c r="N16" i="3"/>
  <c r="M16" i="3"/>
  <c r="L16" i="3"/>
  <c r="K16" i="3"/>
  <c r="G16" i="3"/>
  <c r="F16" i="3"/>
  <c r="E16" i="3"/>
  <c r="D16" i="3"/>
  <c r="F30" i="3" s="1"/>
  <c r="N15" i="3"/>
  <c r="M15" i="3"/>
  <c r="L15" i="3"/>
  <c r="K15" i="3"/>
  <c r="G15" i="3"/>
  <c r="F15" i="3"/>
  <c r="E15" i="3"/>
  <c r="D15" i="3"/>
  <c r="F29" i="3" s="1"/>
  <c r="N14" i="3"/>
  <c r="M14" i="3"/>
  <c r="L14" i="3"/>
  <c r="K14" i="3"/>
  <c r="G14" i="3"/>
  <c r="F14" i="3"/>
  <c r="E14" i="3"/>
  <c r="D14" i="3"/>
  <c r="F28" i="3" s="1"/>
  <c r="N13" i="3"/>
  <c r="M13" i="3"/>
  <c r="L13" i="3"/>
  <c r="K13" i="3"/>
  <c r="G13" i="3"/>
  <c r="F13" i="3"/>
  <c r="E13" i="3"/>
  <c r="D13" i="3"/>
  <c r="D21" i="3" s="1"/>
  <c r="N12" i="3"/>
  <c r="M12" i="3"/>
  <c r="L12" i="3"/>
  <c r="K12" i="3"/>
  <c r="G12" i="3"/>
  <c r="F12" i="3"/>
  <c r="E12" i="3"/>
  <c r="D12" i="3"/>
  <c r="N11" i="3"/>
  <c r="N43" i="3" s="1"/>
  <c r="M11" i="3"/>
  <c r="M43" i="3" s="1"/>
  <c r="L11" i="3"/>
  <c r="L43" i="3" s="1"/>
  <c r="K11" i="3"/>
  <c r="K43" i="3" s="1"/>
  <c r="G11" i="3"/>
  <c r="F11" i="3"/>
  <c r="E11" i="3"/>
  <c r="E21" i="3" s="1"/>
  <c r="D11" i="3"/>
  <c r="F25" i="3" s="1"/>
  <c r="K5" i="3"/>
  <c r="K4" i="3"/>
  <c r="K3" i="3"/>
  <c r="K2" i="3"/>
  <c r="AB26" i="4"/>
  <c r="C20" i="4"/>
  <c r="X2" i="4"/>
  <c r="F27" i="3" l="1"/>
</calcChain>
</file>

<file path=xl/sharedStrings.xml><?xml version="1.0" encoding="utf-8"?>
<sst xmlns="http://schemas.openxmlformats.org/spreadsheetml/2006/main" count="717" uniqueCount="434">
  <si>
    <t xml:space="preserve">Global Eco-Industrial Park Programme (GEIPP) - Company Gender Self-Assessment </t>
  </si>
  <si>
    <t>INSTRUCTIONS</t>
  </si>
  <si>
    <t>BACKGROUND</t>
  </si>
  <si>
    <t>The GEIPP’s vision is to incorporate the best international practices to enhance economic, environmental, and social benefits. To further these gains, it acknowledges the importance of recognizing the growing evidence linking gender, environment, and sustainability. UNIDO shares a vision where women and men equally lead, participate, and benefit from inclusive and sustainable industrial development, including initiatives like eco-industrial parks. The Organization fully acknowledges that gender equality and women’s empowerment are central to its mission. Consequently, it is committed to addressing gender disparities in the industry, harnessing and expanding the potential of women as leaders and change agents, thereby transforming economies and fostering inclusive growth.</t>
  </si>
  <si>
    <t>TOOL OBJECTIVES</t>
  </si>
  <si>
    <t>STEPS AND INSTRUCTIONS</t>
  </si>
  <si>
    <t>The Gender Self-Assessment Tool was designed using internationally recognized methodologies, standards and tools as a reference framework, and was provided with feedback by members of the companies and Eco-Industrial Parks that are part of the project. UNIDO GEIPP has prepared a preparatory set up, which it is recommended to consult before using this Tool.</t>
  </si>
  <si>
    <t>STEPS TO FOLLOW</t>
  </si>
  <si>
    <t>STEP 1</t>
  </si>
  <si>
    <t xml:space="preserve">Before carrying out the self-assessment, it is highly recommended to check the preparatory setup and further resources made available in the link. This document provides users with the necessary considerations and the rationale behind each assessed elements. Each element will have an associated risk if it is not implemented. To help users understand these risks, explanations are provided in the link. </t>
  </si>
  <si>
    <t>COMPONENTS TO BE ASSESSED</t>
  </si>
  <si>
    <t>STEP 2</t>
  </si>
  <si>
    <t>COMPONENT 1</t>
  </si>
  <si>
    <t>Corporate policies and commitments to gender equality</t>
  </si>
  <si>
    <t>COMPONENT 6</t>
  </si>
  <si>
    <t>Health, safety and hygiene at work</t>
  </si>
  <si>
    <t>Carry out the gender self-assessment of the 32 elements integrated into 10 components.</t>
  </si>
  <si>
    <t>COMPONENT 2</t>
  </si>
  <si>
    <t>Recruitment, promotion and job advancement with equal opportunities</t>
  </si>
  <si>
    <t>COMPONENT 7</t>
  </si>
  <si>
    <t>Organizational culture</t>
  </si>
  <si>
    <t>COMPONENT  3</t>
  </si>
  <si>
    <t>Participation and representation in the composition of the workforce</t>
  </si>
  <si>
    <t>COMPONENT 8</t>
  </si>
  <si>
    <t>Prevention and care of cases of violence, and complaint mechanisms</t>
  </si>
  <si>
    <t>COMPONENT 4</t>
  </si>
  <si>
    <t>Equal pay, benefits, and work-life balance</t>
  </si>
  <si>
    <t>COMPONENT 9</t>
  </si>
  <si>
    <t>Procurement, value chains and supply</t>
  </si>
  <si>
    <t>STEP 3</t>
  </si>
  <si>
    <t xml:space="preserve">Review the automatically generated results to see the compliance status of each component and element. </t>
  </si>
  <si>
    <t>COMPONENT 5</t>
  </si>
  <si>
    <t>Access to training, education and coaching</t>
  </si>
  <si>
    <t>COMPONENT 10</t>
  </si>
  <si>
    <t>Community relations and corporate social responsibility</t>
  </si>
  <si>
    <t xml:space="preserve">FILLING KEY ASPECTS  </t>
  </si>
  <si>
    <t>ESTIMATED TIME</t>
  </si>
  <si>
    <t>In each component there are several elements that must be self-assessed.</t>
  </si>
  <si>
    <t>Self-Assessment</t>
  </si>
  <si>
    <t>Review of results</t>
  </si>
  <si>
    <t>STEP 4</t>
  </si>
  <si>
    <t>Based on the results, identify critical points and proceed to the Action Plan tab. In the Action Plan tab, select the priority level from the drop-down menu in the provided column. The chosen priority option will automatically generate suggestions for practical actions. 
Please specify a detailed timeline for implementing the generated practical actions.</t>
  </si>
  <si>
    <t>3-4 meetings (1 meeting = 2 hours weekly meeting)</t>
  </si>
  <si>
    <t>1 meeting (1 meeting = 2 hours weekly meeting)</t>
  </si>
  <si>
    <t>For each item, it must be indicated whether the park or company fully or partially comply; does not have it, or if it does not apply for any reason.</t>
  </si>
  <si>
    <t>When it is specified that the element is present or partially present, it must also be indicated if there is an opportunity for improvement. To do this, select one of the options from the drop-down menu.</t>
  </si>
  <si>
    <t xml:space="preserve">Developing action plan </t>
  </si>
  <si>
    <t>Result communication</t>
  </si>
  <si>
    <t>2 meetings (1 meeting = 2 hours weekly meeting)</t>
  </si>
  <si>
    <t xml:space="preserve">1 day </t>
  </si>
  <si>
    <t xml:space="preserve">When it is indicated that the element is not present, it should be specified if the park or company is taking actions to address this issue. </t>
  </si>
  <si>
    <t>GEIPP GENDER SELF-ASSESSMENT</t>
  </si>
  <si>
    <t xml:space="preserve"> FOR THE CONSTRUCTION OF GENDER WORKPLAN</t>
  </si>
  <si>
    <t>Filling Instructions</t>
  </si>
  <si>
    <t>Industrial Park Name:</t>
  </si>
  <si>
    <t>Please select one of the automated cell options</t>
  </si>
  <si>
    <t>Company name:</t>
  </si>
  <si>
    <t>Add any comments you feel are relevant in the Comments column</t>
  </si>
  <si>
    <t>Name of the person responsible for the self-assessment:</t>
  </si>
  <si>
    <t>Date of completion of the self-assessment:</t>
  </si>
  <si>
    <t>GENDER SELF-ASSESSMENT FRAMEWORK</t>
  </si>
  <si>
    <t>GENDER SELF-ASSESSMENT</t>
  </si>
  <si>
    <t>ID</t>
  </si>
  <si>
    <t>ELEMENT TO SELF-ASSESS</t>
  </si>
  <si>
    <t>Gender Glossary</t>
  </si>
  <si>
    <t>Does the park/company comply with the element at the time of the self-assessment?</t>
  </si>
  <si>
    <t>If the company complies (totally or partially) with the element, specify which element has opportunities for improvement and how many.</t>
  </si>
  <si>
    <t>If the company does not comply with the element, specify if measures are currently being taken to comply with it.</t>
  </si>
  <si>
    <t>Comments</t>
  </si>
  <si>
    <t>Design</t>
  </si>
  <si>
    <t>Implementation</t>
  </si>
  <si>
    <t>Assessment</t>
  </si>
  <si>
    <t>Communication</t>
  </si>
  <si>
    <t>Other (Specify)</t>
  </si>
  <si>
    <t>Component 1. Corporate policies and commitments to gender equality</t>
  </si>
  <si>
    <t>C1.1</t>
  </si>
  <si>
    <t>The park/company has a formally adopted and documented gender equality, non-discrimination and inclusion policy.</t>
  </si>
  <si>
    <t>Yes but partially</t>
  </si>
  <si>
    <t>no opportunities for improvement</t>
  </si>
  <si>
    <t>many opportunities for improvement</t>
  </si>
  <si>
    <t>some opportunities for improvement</t>
  </si>
  <si>
    <t>C1.2</t>
  </si>
  <si>
    <t>The park/company has goals and objectives in relation to gender equality and the progressive empowerment of women.</t>
  </si>
  <si>
    <t>No</t>
  </si>
  <si>
    <t>C1.3</t>
  </si>
  <si>
    <t>The park/company allocates adequate resources to the implementation of policies, strategies and actions related to gender equality.</t>
  </si>
  <si>
    <t>Yes</t>
  </si>
  <si>
    <t>few opportunities for improvement</t>
  </si>
  <si>
    <t>C1.4</t>
  </si>
  <si>
    <t>The park/company's management is proactively involved in communication and dissemination, inside and outside, of the company's commitment to gender equality and non-discrimination.</t>
  </si>
  <si>
    <t>Not applicable</t>
  </si>
  <si>
    <t>Component 2. Recruitment, promotion and job advancement with equal opportunities</t>
  </si>
  <si>
    <t>C2.5</t>
  </si>
  <si>
    <t>The park/company reviews job descriptions and job postings to ensure they are free of gender bias and based on the required skills and competencies.</t>
  </si>
  <si>
    <t>C2.6</t>
  </si>
  <si>
    <t>The park/company has means and mechanisms to train talent and leadership of women within the company.</t>
  </si>
  <si>
    <t>C2.7</t>
  </si>
  <si>
    <t>The park/company has a committee that is in charge of the promotion and promotion processes, which has an equal composition of men and women.</t>
  </si>
  <si>
    <t>Component 3. Participation and representation in the composition of the workforce</t>
  </si>
  <si>
    <t>C3.8</t>
  </si>
  <si>
    <t>The park/company carries out targeted hiring of women in different positions with the intention of increasing their participation in the workforce.</t>
  </si>
  <si>
    <t>C3.9</t>
  </si>
  <si>
    <t>The park/company has equal gender representation at the different levels, units or areas.</t>
  </si>
  <si>
    <t>C3.10</t>
  </si>
  <si>
    <t>The park/company conducts participation and representation gap analysis by level, unit or area, and implements measures to close the gap.</t>
  </si>
  <si>
    <t>Component 4. Equal pay, benefits, and work-life balance</t>
  </si>
  <si>
    <t>C4.11</t>
  </si>
  <si>
    <t>The park/company conducts salary gap analysis to determine if there are gender differences and adjust salaries, at all levels and all work units.</t>
  </si>
  <si>
    <t>C4.12</t>
  </si>
  <si>
    <t>The park/company offers paid maternity and paternity leave, and offers care leave when women and men need to perform care work due to illness or other reasons.</t>
  </si>
  <si>
    <t>C4.13</t>
  </si>
  <si>
    <t>The park/company has an impartial performance evaluation and management system or process, and analyzes gaps in compensation and benefits between women and men to identify if there are gender differences and adjust them.</t>
  </si>
  <si>
    <t>C4.14</t>
  </si>
  <si>
    <t>The park/company has formal mechanisms to identify the time spent by female employees on paid and unpaid work, and other personal activities, and adopts specific measures based on this, such as flexible hours, remote work, condensed weeks or others.</t>
  </si>
  <si>
    <t>Component 5. Access to training, education and coaching</t>
  </si>
  <si>
    <t>C5.15</t>
  </si>
  <si>
    <t>The park/company conducts training aimed exclusively at women in technical skills and soft skills, based on diagnoses and training plans in order to achieve parity in skills between men and women.</t>
  </si>
  <si>
    <t>C5.16</t>
  </si>
  <si>
    <t>The park/company conducts training for all staff on issues related to gender equality in the work environment.</t>
  </si>
  <si>
    <t>Component 6. Occupational health, safety and hygiene</t>
  </si>
  <si>
    <t>C6.17</t>
  </si>
  <si>
    <t>The park/company has adequate and safe restroom services for women, with lighting and privacy, availability of clean water and soap, as well as sites for disposing of feminine hygiene products.</t>
  </si>
  <si>
    <t>C6.18</t>
  </si>
  <si>
    <t>The park/company has conditioned, clean and safe rooms for women to carry out breastfeeding and milk extraction activities.</t>
  </si>
  <si>
    <t>C6.19</t>
  </si>
  <si>
    <t>The park/company has means to ensure the safe transfer of women to and from the workplace during the day and at night, and has measures for security personnel to identify and act against risks of violence against women during their transfers.</t>
  </si>
  <si>
    <t>C6.20</t>
  </si>
  <si>
    <t>The park/company has established protocols for protection against exposure to hazardous materials and discloses potential risks to women's health, including reproductive health.</t>
  </si>
  <si>
    <t>Component 7. Organizational culture</t>
  </si>
  <si>
    <t>C7.21</t>
  </si>
  <si>
    <t>The park/company periodically conducts climate and work environment surveys, which include questions on the perception of progress in gender equality in the company.</t>
  </si>
  <si>
    <t>C7.22</t>
  </si>
  <si>
    <t>The park/company periodically conducts climate and work environment surveys, which include questions on job satisfaction, remuneration, benefits, work-family balance, and a violence-free environment.</t>
  </si>
  <si>
    <t>C7.23</t>
  </si>
  <si>
    <t>The park/company establishes mechanisms for the participation of women to carry out evaluations on aspects related to their interests and labor needs.</t>
  </si>
  <si>
    <t>Component 8. Prevention and attention to cases of violence, and complaint mechanisms</t>
  </si>
  <si>
    <t>C8.24</t>
  </si>
  <si>
    <t>The park/company has a policy (approved and documented) that aims to prevent, address and punish cases of sexual harassment.</t>
  </si>
  <si>
    <t>C8.25</t>
  </si>
  <si>
    <t>The park/company conducts regular training on the prevention, care and punishment of cases of sexual harassment.</t>
  </si>
  <si>
    <t>C8.26</t>
  </si>
  <si>
    <t>The park/company has a formal complaint and reporting mechanism for cases of sexual harassment and applies protection measures to people who have been victims of this type of violence.</t>
  </si>
  <si>
    <t>Component 9. Suppliers, value and supply chains</t>
  </si>
  <si>
    <t>C9.27</t>
  </si>
  <si>
    <t>The park/company asks suppliers and subcontractors, within the framework of its procurement processes, to have gender equality policies as a requirement and this is valued in the scores for hiring.</t>
  </si>
  <si>
    <t>C9.28</t>
  </si>
  <si>
    <t>The park/company has goals of contracting with local women-owned businesses to provide services and supplies.</t>
  </si>
  <si>
    <t>Component 10. Community relations and corporate social responsibility</t>
  </si>
  <si>
    <t>C10.29</t>
  </si>
  <si>
    <t>The park/company has formal complaint mechanisms aimed at the local communities in which it is located.</t>
  </si>
  <si>
    <t>C10.30</t>
  </si>
  <si>
    <t>The park/company has carried out an impact assessment to prevent and mitigate possible effects on human rights, related to its operations, of local communities, integrating the assessment of impacts on the rights of women and indigenous peoples and communities.</t>
  </si>
  <si>
    <t>C10.31</t>
  </si>
  <si>
    <t>The park/company has the means to carry out dialogue and consultation processes with stakeholders from local communities.</t>
  </si>
  <si>
    <t>C10.32</t>
  </si>
  <si>
    <t>The park/company has an approved and documented corporate responsibility policy, which includes actions on gender equality at the global, national or community level.</t>
  </si>
  <si>
    <t xml:space="preserve">GEIPP- Gender Self-Assessment </t>
  </si>
  <si>
    <t>Tenant company name:</t>
  </si>
  <si>
    <t>SELF-ASSESSMENT RESULTS</t>
  </si>
  <si>
    <t>Self-assessment Completion Date:</t>
  </si>
  <si>
    <t>GENERAL RESULTS</t>
  </si>
  <si>
    <t>RESULTS BY ELEMENT</t>
  </si>
  <si>
    <t>SELF-ASSESSMENT Components</t>
  </si>
  <si>
    <t>YES</t>
  </si>
  <si>
    <t>PARTIALLY</t>
  </si>
  <si>
    <t>NO</t>
  </si>
  <si>
    <t>NOT APPLICABLE</t>
  </si>
  <si>
    <t>SELF-ASSESSMENT ELEMENT</t>
  </si>
  <si>
    <t>Gender equality policy</t>
  </si>
  <si>
    <t>Gender equality goals and objectives</t>
  </si>
  <si>
    <t>Gender budget</t>
  </si>
  <si>
    <t>High-level commitment to gender equality</t>
  </si>
  <si>
    <t>Equal Opportunity Recruitment</t>
  </si>
  <si>
    <t>Training of talents and leadership of women</t>
  </si>
  <si>
    <t>Component 7. Organizational climate and culture</t>
  </si>
  <si>
    <t>Participation of women in promotion committees</t>
  </si>
  <si>
    <t>Targeted hiring of women</t>
  </si>
  <si>
    <t>Equal gender representation</t>
  </si>
  <si>
    <t>Analysis of participation and representation gaps</t>
  </si>
  <si>
    <t xml:space="preserve"> GENERAL RESULT</t>
  </si>
  <si>
    <t>Wage gap analysis</t>
  </si>
  <si>
    <t>Maternity, paternity and care leave</t>
  </si>
  <si>
    <t>Performance evaluation with equal opportunities</t>
  </si>
  <si>
    <t>Component</t>
  </si>
  <si>
    <t>% Progress</t>
  </si>
  <si>
    <t>Reconciliation of work, family and personal life</t>
  </si>
  <si>
    <t>Component 1</t>
  </si>
  <si>
    <t>Training aimed at women</t>
  </si>
  <si>
    <t>Component 2</t>
  </si>
  <si>
    <t>Trainings on gender equality</t>
  </si>
  <si>
    <t>Component 3</t>
  </si>
  <si>
    <t>Safe and adequate health services for women</t>
  </si>
  <si>
    <t>Component 4</t>
  </si>
  <si>
    <t>Safe lactation rooms</t>
  </si>
  <si>
    <t>Component 5</t>
  </si>
  <si>
    <t>Safe transfer of women and risk detection</t>
  </si>
  <si>
    <t>Component 6</t>
  </si>
  <si>
    <t>Safety protocols at work for women</t>
  </si>
  <si>
    <t>Component 7</t>
  </si>
  <si>
    <t>Surveys that measure progress in gender equality</t>
  </si>
  <si>
    <t>Component 8</t>
  </si>
  <si>
    <t>Climate and work environment surveys</t>
  </si>
  <si>
    <t>Component 9</t>
  </si>
  <si>
    <t>Participation of women in the evaluation of their employment situation</t>
  </si>
  <si>
    <t>Component 10</t>
  </si>
  <si>
    <t>Policy to prevent, address and punish sexual harassment</t>
  </si>
  <si>
    <t>Trainings on sexual harassment</t>
  </si>
  <si>
    <t>Mechanisms for complaints and reports in cases of sexual harassment</t>
  </si>
  <si>
    <t>Procurement processes that promote gender equality</t>
  </si>
  <si>
    <t>Recruitment of local women suppliers</t>
  </si>
  <si>
    <t>External grievance mechanisms</t>
  </si>
  <si>
    <t>Human rights impact assessment</t>
  </si>
  <si>
    <t>Dialogue and consultation with stakeholders</t>
  </si>
  <si>
    <t>Corporate responsibility with a gender perspective</t>
  </si>
  <si>
    <t>RESULT BY ELEMENT</t>
  </si>
  <si>
    <t>TABLE OF PRIORITIZATION AND WORK PLAN</t>
  </si>
  <si>
    <t>COMPONENT</t>
  </si>
  <si>
    <t>COMPONENT OF SELF ASSESSMENT</t>
  </si>
  <si>
    <t>PRIORITIZATION (SHORT,MEDIUM,LONG TERM)</t>
  </si>
  <si>
    <t>ACTION</t>
  </si>
  <si>
    <t>AVAILABLE BUDGET TO SUPPORT IMPLEMENTATION</t>
  </si>
  <si>
    <t>TIMELINE</t>
  </si>
  <si>
    <t xml:space="preserve">Component 1. </t>
  </si>
  <si>
    <t>Select one</t>
  </si>
  <si>
    <t xml:space="preserve">Component 2. </t>
  </si>
  <si>
    <t>Component 3.</t>
  </si>
  <si>
    <t>Component 4.</t>
  </si>
  <si>
    <t>Component 5.</t>
  </si>
  <si>
    <t>Component 6.</t>
  </si>
  <si>
    <t>Occupational health, safety and hygiene</t>
  </si>
  <si>
    <t>Component 7.</t>
  </si>
  <si>
    <t>Organizational climate and culture</t>
  </si>
  <si>
    <t>Component 8.</t>
  </si>
  <si>
    <t>Prevention and attention to cases of violence, and complaint mechanisms</t>
  </si>
  <si>
    <t>Component 9.</t>
  </si>
  <si>
    <t>Suppliers, value and supply chains</t>
  </si>
  <si>
    <t>Component 10.</t>
  </si>
  <si>
    <t xml:space="preserve"> Community relations and corporate social responsibility</t>
  </si>
  <si>
    <t>SUPPORT TABLE FOR PRIORITIZATION OF ELEMENTS</t>
  </si>
  <si>
    <t xml:space="preserve">COMPONENT OF SELF-ASSESSMENT </t>
  </si>
  <si>
    <t>ASSOCIATED RISK FOR NOT IMPLEMENTING THE SAID ELEMENT</t>
  </si>
  <si>
    <t xml:space="preserve">Formally adopted and documented Gender Equality, Non-discrimination, and Inclusion Policy. </t>
  </si>
  <si>
    <t>The equality policy must be clearly defined and documented. It can be simple yet clear with specific objectives. Without it, it is not possible to present it to stakeholders.</t>
  </si>
  <si>
    <t>Goals and objectives related to gender equality and the progressive empowerment of women.</t>
  </si>
  <si>
    <t>Defining goals and objectives is the only way for the company to strategically direct its efforts. Without this element, the gender policy will not be able to achieve measurable and verifiable progress.</t>
  </si>
  <si>
    <t>Fixed budget for the implementation of policies, strategies, and actions related to gender equality.</t>
  </si>
  <si>
    <t>The company must identify resources to carry out the actions it defines. Budgets should be incremental and clearly labeled. Without a budget, the gender policy lacks the potential to be measurable, to track progress, or to permeate the company as part of a cultural change.</t>
  </si>
  <si>
    <t>Proactive involvement of company management in communicating and disseminating internally and externally the company's commitment to gender equality and non-discrimination.</t>
  </si>
  <si>
    <t>The actions decided upon must have the commitment of management and be communicated objectively. Without this element, the narrative of the company's policy will not be solid internally or externally within the company.</t>
  </si>
  <si>
    <t>Reviewing job descriptions and advertisements to eliminate gender bias and ensure they are based solely on required competencies and skills.</t>
  </si>
  <si>
    <t>This component is critical for identifying the company as an entity committed to gender equality. Without conducting this analysis, attracting female talent may be challenging.</t>
  </si>
  <si>
    <t>Developing means and mechanisms to improve women's talents and leadership within the company.</t>
  </si>
  <si>
    <t>Without the support of the female workforce, it will take longer for the company to achieve its equality policy.</t>
  </si>
  <si>
    <t>Establishment of a promotion and advancement committee with gender balance, comprising an equal number of men and women.</t>
  </si>
  <si>
    <t>Without such a committee, processes will lack diverse perspectives and fail to address the varying needs of the company.</t>
  </si>
  <si>
    <t>Targeted hiring of women in different positions with the  aim of increasing their participation in the labor force.</t>
  </si>
  <si>
    <t>Without this type of action, the company will not be able to evolve its hiring practices; initiating a pilot project for certain positions is necessary to catalyze change.</t>
  </si>
  <si>
    <t>Equal gender representation at different levels, units or areas</t>
  </si>
  <si>
    <t>This indicator is crucial for showcasing the company's advancements in gender equality. Without measuring and evaluating progress, the gender policy will lack tangible evidence of impact.</t>
  </si>
  <si>
    <t>Analyzing participation and representation disparities across levels, units, or areas, and implementing targeted measures to address and narrow these gaps.</t>
  </si>
  <si>
    <t>This indicator is essential for understanding the current situation in various areas and defining necessary action steps. Without it, analyzing prevailing conditions and planning effective interventions becomes challenging.</t>
  </si>
  <si>
    <t>Wage gap analysis to determine if there are gender differences and adjust wages, at all levels and in all work units.</t>
  </si>
  <si>
    <t>•	Persistent wage inequality
•	Perceived gender discrimination
•	Resulting loss of opportunities to attract female talent</t>
  </si>
  <si>
    <t>Paid maternity and paternity leave, along with caregiving leave to support employees required to perform caregiving duties due to illness or other circumstances.</t>
  </si>
  <si>
    <t>Without these measures, balancing work and family responsibilities becomes an ongoing conflict.</t>
  </si>
  <si>
    <t>Establishing a fair and unbiased performance evaluation and management system, coupled with a detailed analysis of compensation and benefits disparities between women and men to identify and address any gender-based differences.</t>
  </si>
  <si>
    <t>•	Persistent wage inequality
•	Perceived gender discrimination</t>
  </si>
  <si>
    <t>Implement formal mechanisms to track the time female employees spend on paid and unpaid work, as well as other personal activities, and introduce specific measures like flexible schedules, teleworking, condensed workweeks, and other accommodations.</t>
  </si>
  <si>
    <t>Without implementing these measures, the work-life balance is compromised, and the company may be perceived as unattractive for women seeking employment.</t>
  </si>
  <si>
    <t>Tailored training programs focused on both technical and soft skills exclusively for women, designed based on diagnostic assessments and personalized training plans. The objective is to achieve skill parity between men and women.</t>
  </si>
  <si>
    <t>Training programs for women are crucial strategies for empowering female employees within companies. Without such initiatives, the company may lack a competitive and committed female workforce.</t>
  </si>
  <si>
    <t>Training all personnel on gender equality issues in the workplace.</t>
  </si>
  <si>
    <t>Without changing the behavioral patterns of both men and women within the company, progress on gender issues will not become integral to the company's identity.</t>
  </si>
  <si>
    <t>Providing adequate and secure sanitary facilities for women, including well-lit and private spaces equipped with clean water, soap, and facilities for the proper disposal of feminine hygiene products.</t>
  </si>
  <si>
    <t>•	Inadequate provision of facilities for women reflects a failure to recognize and address the specific needs of female workers.
•	The low number of women in the company should not excuse non-compliance; rather, it could indicate a lack of essential accommodations by the company.</t>
  </si>
  <si>
    <t xml:space="preserve">Availability of clean and secure rooms for nursing and pumping. </t>
  </si>
  <si>
    <t>•	Availability of safe transportation for women to and from the workplace during both day and night hours. 
•	Security personnel are trained to identify and respond effectively to any risks of violence against women during transportation.</t>
  </si>
  <si>
    <t>The safety of women workers is being compromised. A low number of women in the company should not be used as a reason for non-compliance; rather, it may reflect a lack of necessary resources or support.</t>
  </si>
  <si>
    <t>Established protocols ensure protection from exposure to hazardous materials and disclose potential risks to women's health, including reproductive health.</t>
  </si>
  <si>
    <t>Occupational health and safety protocols should specifically address the health needs of women. The absence of this consideration indicates a failure to recognize and understand the unique requirements of women workers.</t>
  </si>
  <si>
    <t>Periodic surveys on workplace climate and environment that include questions about employees' perceptions of gender equality progress within the company.</t>
  </si>
  <si>
    <t>Surveys are a valuable tool for understanding the workforce's perception of progress on the issue. However, the company may also consider using alternative methods to achieve the same objective.</t>
  </si>
  <si>
    <t>Work climate and work environment surveys should include questions on job satisfaction, compensation, benefits, work-life balance, and the presence of a violence-free environment.</t>
  </si>
  <si>
    <t>The company should possess tools to gauge the workforce's perceptions to enable the proposal of the most suitable measures.</t>
  </si>
  <si>
    <t>Mechanisms for women's participation in evaluating aspects related to their interests and labor needs.</t>
  </si>
  <si>
    <t>Without understanding the opinions of women workers, interventions may not be effective or appropriate.</t>
  </si>
  <si>
    <t>Policy (approved and documented) aimed at preventing, addressing and sanctioning cases of sexual harassment.</t>
  </si>
  <si>
    <t>Only a written gender policy is likely to be effectively disseminated and enforced. The absence of such a policy reflects a lack of specific commitment on the part of the company.</t>
  </si>
  <si>
    <t>Periodic training on preventing, addressing, and sanctioning harassment cases.</t>
  </si>
  <si>
    <t>Training is essential for clarifying which behaviors will be sanctioned and explaining the associated penalties. Without proper training, there is a risk of non-compliance and misunderstandings, which can negatively impact the company's reputation.</t>
  </si>
  <si>
    <t>Established formal complaint and reporting mechanisms for cases of sexual harassment, along with protective measures for individuals who have experienced this type of violence.</t>
  </si>
  <si>
    <t>Without this mechanism, the company is at risk of unreported incidents of violence, leading to resignations, a deteriorating work environment, and damage to the company's reputation.</t>
  </si>
  <si>
    <t>Requesting suppliers and subcontractors, as part of their procurement processes, to have gender equality policies as a requirement, which is factored into the scoring for contracting decisions.</t>
  </si>
  <si>
    <t>The company has a social responsibility to drive changes in its business environment. Without a strategy to encourage suppliers and subcontractors to consider this issue, the company misses the opportunity to raise awareness and effect change in its environment.</t>
  </si>
  <si>
    <t>Goals for contracting local businesses owned by women to provide services and supplies.</t>
  </si>
  <si>
    <t>The company has a social responsibility to promote changes in its production chain. Without the establishment of goals of varying scopes, there will be no clarity to carry out this activity.</t>
  </si>
  <si>
    <t>Formal complaint mechanisms directed towards local communities where they are located.</t>
  </si>
  <si>
    <t>It is necessary to have these mechanisms, which can be through electronic and physical means. Without them, the company misses the opportunity to understand the community's perception of its presence and activities at the site.</t>
  </si>
  <si>
    <t>Impact assessment to prevent and mitigate potential human rights impacts related to its operations on local communities, integrating assessments of impacts on the rights of women and indigenous peoples and communities.</t>
  </si>
  <si>
    <t>The company's relationship with local community is a priority, and preventing actions that could harm it should be a critical aspect to consider.</t>
  </si>
  <si>
    <t>Means and mechanisms for conducting dialogue and consultation processes with stakeholders in local communities.</t>
  </si>
  <si>
    <t>Without the recognition or establishment of these means and mechanisms for engaging with communities, the company misses the opportunity to anticipate, address, and engage in dialogue on any issues related to stakeholders in communities arising from its presence in the areas.</t>
  </si>
  <si>
    <t>Approved and documented corporate responsibility policy that includes actions related to gender equality on a global, national, or community level.</t>
  </si>
  <si>
    <t>The development of such policies also depends on the size of the company. Progress in the other elements of the 10 dimensions allows this policy to be defined and strengthened.</t>
  </si>
  <si>
    <t>RECOMMENDATIONS ON TIMELINES AND ACTIONS</t>
  </si>
  <si>
    <t>Prioritization</t>
  </si>
  <si>
    <t>Action</t>
  </si>
  <si>
    <t>C1.</t>
  </si>
  <si>
    <t>Short Term</t>
  </si>
  <si>
    <t>•	Conduct a gender self-assessment process.
•	Communicate the results of the gender self-assessment.
•	Establish a gender area or responsible person within the company.
•	Allocate a budget for gender-related actions.</t>
  </si>
  <si>
    <t>Medium Term</t>
  </si>
  <si>
    <t>•	Review existing company policies to determine if they are gender-sensitive, aiming to identify factors that impact women and men differently, and ensure that the corporate culture promotes equality and inclusion.</t>
  </si>
  <si>
    <t>Long Term</t>
  </si>
  <si>
    <t>•	Creating inclusive policies for women and improving corporate culture to become a more inclusive and attractive place for women.
•	Develop a detailed training plan to integrate training on gender awareness, anti-discrimination, dicrimination and inclusioon, and unconscious bias at all levels of the organization, integrating this content into all training to support the implementation of the strategy and a shift in mindset.</t>
  </si>
  <si>
    <t>C2.</t>
  </si>
  <si>
    <t xml:space="preserve">•	Create a profile on various job and recruitment websites and clearly state the importance of more women applying for positions in industrial parks. Use real testimonials from male and female staff with diverse social identities to demonstrate the company's interest.
•	Promote the use of gender balance or at least extended rosters that may include more women in the interview shortlists. </t>
  </si>
  <si>
    <t>• Revise job descriptions and job postings to be competency-based to reduce potential bias (e.g., requiring certain skills rather than years of experience and limiting the number of mandatory and exclusionary qualifications required to apply).
• Analyze recruitment needs and social/educational gaps to select woman candidates with diverse social identities, and develop an outreach plan. 
• Establish diverse interview panels to reduce unconscious bias in the hiring process.
• Design selection processes that reduce bias and improve opportunities for women with diverse social identities to succeed (e.g., predefine selection criteria and varied assessment methods to analyze different strengths, and use behavioral interviewing techniques and structured rather than unstructured interviews).</t>
  </si>
  <si>
    <t xml:space="preserve">• Improve and strengthen selection processes that reduce bias and improve opportunities for women with diverse social identities to succeed. For example, predefine selection criteria and varied assessment methods to analyze different strengths, and use behavioral interviewing techniques and structured rather than unstructured interviews. </t>
  </si>
  <si>
    <t>C3.</t>
  </si>
  <si>
    <t>•Craft job ads that avoid using words commonly associated with specific genders. Encourage both men and women with diverse social identities to apply.</t>
  </si>
  <si>
    <t>• Consider focused recruitment efforts to fill vacancies and increase the overall percentage of women in the company, particularly in general positions or technical areas.
• Utilize internship programs to promote technical roles and position the company as an attractive employer for women and men with diverse social identities.
• Provide guidance and training to internship supervisors to ensure they feel comfortable leading and managing young women.</t>
  </si>
  <si>
    <t>•	Participate in college career fairs and regional job fairs to attract qualified women with diverse social identities</t>
  </si>
  <si>
    <t>C4.</t>
  </si>
  <si>
    <t>•	Provide paid maternity leave exceeding the ILO Convention standard of 14 weeks or applicable legal requirements.
•	Implement clear and proactive communication to all employees regarding policy updates.
•	Extend coverage to employees who adopt children, offering support and benefits.
•	Offer paid paternity leave that aligns with national regulatory standards where applicable.</t>
  </si>
  <si>
    <t>•	Strengthening assistance for employees balancing parenthood and caregiving responsibilities.
•	Introducing tailored benefits for part-time workers who are parents or caregivers.</t>
  </si>
  <si>
    <t>• Establish program that addresses work-life balance for men and women. 
• Extend or consider arrangements to include part-time workers.</t>
  </si>
  <si>
    <t>C5.</t>
  </si>
  <si>
    <t>•	Review existing training programs. Ensure that they do not have gender biases that hinder the participation of more women.
•	Consult with women in the company. Identify specific training needs that could be developed for women.</t>
  </si>
  <si>
    <t>•	Use internship programs. Promote technical jobs and position the company as an attractive employer for women and men with diverse social identities.
•	Provide guidance and training to internship supervisors: Help them feel more comfortable leading and managing young women.</t>
  </si>
  <si>
    <t>•	Further actions will be determined based on the company's developments</t>
  </si>
  <si>
    <t>C6.</t>
  </si>
  <si>
    <t>• Strengthen health and safety protocols through explicit reference to women's safety, hygiene and health needs.
• Identify areas of improvement for access to adequate and safe restroom facilities for women to meet hygiene needs, such as clean water and soap and disposal methods for feminine hygiene products.
• Conduct a review of the company's facilities to ensure that they are adequately safe for men and women.
• Provide clean and safe breastfeeding and pumping rooms with privacy.
• Provide access to transportation to and from work.
• Provide personal protective equipment for men and women, especially taking into account the needs of pregnant and lactating women.</t>
  </si>
  <si>
    <t>• Conduct targeted staff training on ergonomics, exposure to hazardous materials, and other occupational hazards, taking into account differential biological impacts on health and safety for women and men.
• Conduct a consultation process with staff to identify whether health, safety and hygiene services meet their protection needs.</t>
  </si>
  <si>
    <t>• Establish alliances with public organizations and institutions to carry out health promotion actions in areas that affect women and men (sexual and reproductive health, domestic violence, depression, etc.).
• Establish alliances with public organizations and institutions to promote preventive diagnosis of diseases that affect women and men (uterine, breast, prostate and gastric cancer, among others).
• Create initiatives that promote the adoption of healthy habits such as sports, artistic, cultural and recreational activities, etc. 
• Establish a program or plan to promote the mental health of the people who are part of the company.</t>
  </si>
  <si>
    <t>C7.</t>
  </si>
  <si>
    <t>• Design and conduct a work climate and work environment survey to detect opportunities and areas for improvement.
• Establish an initial system to gather information on psychosocial factors that affect the well-being of the company's workers.
• Establish an action route around aspects that could be improved as a result of the work climate and work environment survey.
• Communicate within the company the actions that will be promoted to strengthen a safe, inclusive and non-discriminatory work environment.</t>
  </si>
  <si>
    <t>• Conduct a participatory evaluation of actions to promote a safe, inclusive and non-discriminatory work environment.
• Adopt a strategy to ensure that the company's internal and external communication is free of gender stereotypes and discriminatory language.</t>
  </si>
  <si>
    <t>• To be defined according to the company's progress against annual monitoring.</t>
  </si>
  <si>
    <t>C8.</t>
  </si>
  <si>
    <t>•	Establish the Sexual Harassment Intervention Committee 
•	Design and implement training for the members of the Sexual Harassment Intervention Committee to address the national regulatory framework related to sexual harassment in the workplace.
•	Design and implement a campaign within the company on the prevention of gender-based violence and sexual harassment in the workplace.
•	Establish initial alliances with local non-governmental organizations and other companies on gender equality and women's empowerment issues.</t>
  </si>
  <si>
    <t>•  Establish a Sexual Harassment Intervention Committee that carries out a policy formulation process to prevent, address and punish cases of gender-based violence. It also carries out an internal procedure for detection, attention and sanction in cases of gender-based violence.
•  Conduct internal communication campaigns on the route, means and formats for the presentation of complaints and denunciations in cases of sexual harassment.
•  Confidentially handle complaints and denunciations received related to gender-based violence and sexual harassment in the workplace, in accordance with institutionalized procedures.
•  Provide victims of gender-based violence with confidential and comprehensive psychological and legal assistance and protection measures.
•  Design and implement training for personnel on the prevention of gender-based violence inside and outside the company.
•  Systematize the complaints and denunciations reviewed and periodically evaluate their type, frequency and nature in order to strengthen the procedure and the awareness and prevention activities.</t>
  </si>
  <si>
    <t>• Annual participatory evaluation of the internal procedure for detection, attention and punishment of cases of gender-based violence.
• Design and establish initiatives to facilitate the labor insertion of women who have been victims of gender-based violence.
• Design and implement training for personnel on the prevention of gender-based violence inside and outside the company.
• Carry out actions to obtain the certification mark “Safe Company. Free of Violence and Discrimination” granted by relevant authority.
• Carry out actions to detect, refer and support women and men in the company who are victims of domestic violence.</t>
  </si>
  <si>
    <t>C9.</t>
  </si>
  <si>
    <t xml:space="preserve"> Suppliers, value and supply chains</t>
  </si>
  <si>
    <t>• Proactively communicate to suppliers the park/company's commitment to gender equality.
• Communicate to suppliers the park/company's expectation regarding suppliers' performance concerning gender equality (such as equal pay, safety and health standards, etc.).
• Identify internal procurement procedures that could incorporate a gender approach.</t>
  </si>
  <si>
    <t>• Establish a code of conduct for suppliers and vendors.
• Incorporate an assessment of suppliers' practices regarding human rights into supplier evaluation processes.
• Establish criteria in procurement procedures that distinctly value contractors or suppliers with internal gender equality policies.
• Identify areas of opportunity in the supply chain and procurement to promote the hiring of companies or organizations led by women.
• Establish a roadmap to ensure that your supply chain is free from human rights violations.</t>
  </si>
  <si>
    <t>• Establish a roadmap to ensure that the supply chain is free from human rights violations.
• Encourage suppliers to adopt policies and practices that support increased participation of women, their safety, and the continuous improvement of gender equality.
• Design and implement specific initiatives to create and strengthen potential suppliers and contractors from companies and organizations led by women.
• Promote joint initiatives with suppliers and contractors to take corrective actions when gender equality issues are identified.
• Establish partnerships with other companies in the sector to promote joint actions regarding the strengthening of local suppliers and contractors from companies and organizations led by women.</t>
  </si>
  <si>
    <t>C10.</t>
  </si>
  <si>
    <t>• Communicate the park/company's commitment to refraining from infringing on the human rights of individuals.
• Conduct an initial awareness-raising session on the UN Guiding Principles on Business and Human Rights to identify the company's responsibilities regarding human rights.
• Initiate internal efforts within the park/company to construct a corporate social responsibility and human rights policy.
• Establish partnerships with local non-governmental organizations and other companies on community engagement issues.</t>
  </si>
  <si>
    <t>• Adopt and communicate both internally and externally the park/company's corporate social responsibility and human rights policy.
• Design and establish operational mechanisms for complaints and conflict resolution within the community where the park/company is located.
• Conduct due diligence processes to analyze the human rights impacts of the park/company's activities and operations, and integrate and communicate the results internally and externally.
• Conduct, when necessary, consultations with the community where the company operates regarding the impact of its operations.
• Establish a roadmap to ensure that the par/company's supply chain is free from human rights violations.</t>
  </si>
  <si>
    <t>• Offer financial support or pro bono assistance for gender equality programs within the community.
• Design and fund local development initiatives in communities where the company operates, through partnerships with organizations and other companies.
• Engage in multi-stakeholder platforms that promote the rights of women and girls.
• Provide financial support to local or community-based civil society organizations working on empowering women and girls.
• Join initiatives and campaigns in public forums regarding the business case for respecting and supporting the rights of women and girls.</t>
  </si>
  <si>
    <t>A formally adopted and documented gender equality, non-discrimination and inclusion policy</t>
  </si>
  <si>
    <t>Goals and objectives in relation to gender equality and the progressive empowerment of women.</t>
  </si>
  <si>
    <t>Fixed budget for the implementation of policies, strategies and actions related to gender equality.</t>
  </si>
  <si>
    <t>Proactively involved in communication and dissemination, inside and outside, of the company's commitment to gender equality and non-discrimination.</t>
  </si>
  <si>
    <t>SHORT TERM</t>
  </si>
  <si>
    <t>MEDIUM TERM</t>
  </si>
  <si>
    <t>LONG TERM</t>
  </si>
  <si>
    <t>•	Creating inclusive policies for women and improving corporate culture to become a more inclusive and attractive place for women.
•	Develop a detailed training plan to integrate training on gender awareness, anti-discrimination, D&amp;I, and unconscious bias at all levels of the organization, integrating this content into all training to support the implementation of the strategy and a shift in mindset."</t>
  </si>
  <si>
    <t>Equal opportunity recruitment</t>
  </si>
  <si>
    <t>Talent and leadership training for women</t>
  </si>
  <si>
    <t>Women's participation in promotion committees</t>
  </si>
  <si>
    <t>• Revise job descriptions and job postings to be competency-based to reduce potential bias (e.g., requiring certain skills rather than years of experience and limiting the number of mandatory and exclusionary qualifications required to apply).
• Analyze recruitment needs and social/educational gaps to select candidates who are women with diverse social identities, and develop an outreach plan. 
• Establish diverse interview panels to reduce unconscious bias in the hiring process.
• Design selection processes that reduce bias and improve opportunities for women with diverse social identities to succeed (e.g., predefine selection criteria and varied assessment methods to analyze different strengths, and use behavioral interviewing techniques and structured rather than unstructured interviews).</t>
  </si>
  <si>
    <t>• Improve and strengthen selection processes that reduce bias and improve opportunities for women with diverse social identities to succeed (e.g., predefine selection criteria and varied assessment methods to analyze different strengths, and use behavioral interviewing techniques and structured rather than unstructured interviews).</t>
  </si>
  <si>
    <t>Targeted recruitment of women</t>
  </si>
  <si>
    <t>Gender parity</t>
  </si>
  <si>
    <t xml:space="preserve">• Consider focused recruitment efforts to fill vacancies and increase the overall percentage of women in the company, particularly in general positions or technical areas.
• Utilize internship programs to promote technical roles and position the company as an attractive employer for women and men with diverse social identities.
• Provide guidance and training to internship supervisors to ensure they feel comfortable leading and managing young women.
</t>
  </si>
  <si>
    <t>Component  4. Equal pay, benefits, and work-life balance</t>
  </si>
  <si>
    <t>Salary gap analysis</t>
  </si>
  <si>
    <t>Maternity, paternity and caregiver leaves</t>
  </si>
  <si>
    <t>Equal opportunity performance evaluation</t>
  </si>
  <si>
    <t>Trainings for women</t>
  </si>
  <si>
    <t>Gender Equality Trainings</t>
  </si>
  <si>
    <t>COMPONENT 6. Occupational health, safety and hygiene</t>
  </si>
  <si>
    <t>Safe and appropriate health services for women</t>
  </si>
  <si>
    <t>Safety protocols for women in the workplace</t>
  </si>
  <si>
    <t>• Strengthen health and safety protocols through explicit reference to women's safety, hygiene and health needs.
• Identify areas of improvement for access to adequate and safe restroom facilities for women to meet hygiene needs, such as clean water and soap and disposal methods for feminine hygiene products.
• Conduct a review of the company's facilities to ensure that they are adequately lit and safe.
• Provide clean and safe breastfeeding and pumping rooms with privacy.
• Provide access to transportation to and from work.
• Provide personal protective equipment for men and women, especially taking into account the needs of pregnant and lactating women.</t>
  </si>
  <si>
    <t>Surveys measuring progress on gender equality</t>
  </si>
  <si>
    <t>Work climate and work environment surveys</t>
  </si>
  <si>
    <t>Women's participation in the evaluation of their labor status</t>
  </si>
  <si>
    <t>• To be defined according to the company's progress.</t>
  </si>
  <si>
    <t>Institutional policy to prevent, address and sanction cases of sexual harassment.</t>
  </si>
  <si>
    <t>Periodic training on the prevention, attention and punishment of sexual harassment cases.</t>
  </si>
  <si>
    <t>Institutional mechanism for complaints and denunciations in cases of sexual harassment.</t>
  </si>
  <si>
    <t>• Annual participatory evaluation of the internal procedure for detection, attention and punishment of cases of gender-based violence.
• Design and establish initiatives to facilitate the labor insertion of women who have been victims of gender-based violence.
• Design and implement training for personnel on the prevention of gender-based violence inside and outside the company.
• Carry out actions to obtain the certification mark “Safe Company. Free of Violence and Discrimination” granted by the Ministry of Women and Vulnerable Populations of Peru.
• Carry out actions to detect, refer and support women and men in the company who are victims of domestic violence.</t>
  </si>
  <si>
    <t>Hiring local female suppliers.</t>
  </si>
  <si>
    <t>• Proactively communicate to suppliers the company's commitment to gender equality.
• Communicate to suppliers the company's expectation regarding suppliers' performance concerning gender equality (such as equal pay, safety and health standards, etc.).
• Identify internal procurement procedures that could incorporate a gender approach.</t>
  </si>
  <si>
    <t>• Establish a roadmap to ensure that your supply chain is free from human rights violations.
• Encourage suppliers to adopt policies and practices that support increased participation of women, their safety, and the continuous improvement of gender equality.
• Design and implement specific initiatives to create and strengthen potential suppliers and contractors from companies and organizations led by women.
• Promote joint initiatives with suppliers and contractors to take corrective actions when gender equality issues are identified.
• Establish partnerships with other companies in the sector to promote joint actions regarding the strengthening of local suppliers and contractors from companies and organizations led by women.</t>
  </si>
  <si>
    <t>• Communicate the company's commitment to refraining from infringing on the human rights of individuals.
• Conduct an initial awareness-raising session on the UN Guiding Principles on Business and Human Rights to identify the company's responsibilities regarding human rights.
• Initiate internal efforts within the company to construct a corporate social responsibility and human rights policy.
• Establish partnerships with local non-governmental organizations and other companies on community engagement issues.</t>
  </si>
  <si>
    <t>• Adopt and communicate both internally and externally the company's corporate social responsibility and human rights policy.
• Design and establish operational mechanisms for complaints and conflict resolution within the community where the company is located.
• Conduct due diligence processes to analyze the human rights impacts of the company's activities and operations, and integrate and communicate the results internally and externally.
• Conduct, when necessary, consultations with the community where the company operates regarding the impact of its operations.
• Establish a roadmap to ensure that the company's supply chain is free from human rights violations.</t>
  </si>
  <si>
    <t>FURTHER RESOURCES</t>
  </si>
  <si>
    <t>GENERAL RECOMMENDATION</t>
  </si>
  <si>
    <t>Construct a Gender Action Plan with each of the 10 components of the Tool . To build the plan, it is recommended that the results of the self-assessment be considered.</t>
  </si>
  <si>
    <t xml:space="preserve">This Action Plan will allow the company to have goals and objectives related to gender equality and the progressive empowerment of women. To strengthen the measures, it is suggested that the company consult UNIDO's Short, Medium and Long Term Recommendations to assess which of them could be integrated into the company's Action Plan. </t>
  </si>
  <si>
    <t>SPECIFIC RECOMMENDATIONS</t>
  </si>
  <si>
    <r>
      <rPr>
        <b/>
        <sz val="409.55"/>
        <color rgb="FF000000"/>
        <rFont val="Calibri (Body)"/>
      </rPr>
      <t xml:space="preserve">Specific Recommendation 1. </t>
    </r>
    <r>
      <rPr>
        <sz val="409.55"/>
        <color rgb="FF000000"/>
        <rFont val="Calibri"/>
        <family val="2"/>
        <scheme val="minor"/>
      </rPr>
      <t>Carry out a salary gap analysis, for which the company is recommended to use some of the available tools and guides:</t>
    </r>
  </si>
  <si>
    <t>SUGGESTED TOOLS</t>
  </si>
  <si>
    <t>UN WOMEN</t>
  </si>
  <si>
    <t>Diagnosis of Equal Remuneration</t>
  </si>
  <si>
    <t>link to the tool</t>
  </si>
  <si>
    <t>INTERNATIONAL LABOR ORGANIZATION</t>
  </si>
  <si>
    <t>Gender-neutral job evaluation for equal pay</t>
  </si>
  <si>
    <r>
      <rPr>
        <b/>
        <sz val="409.55"/>
        <color rgb="FF000000"/>
        <rFont val="Calibri"/>
      </rPr>
      <t>Specific Recommendation 2.</t>
    </r>
    <r>
      <rPr>
        <sz val="409.55"/>
        <color rgb="FF000000"/>
        <rFont val="Calibri (Body)"/>
      </rPr>
      <t xml:space="preserve"> Conduct an analysis of women's use of time in the company, and establish a pilot program with flexible work arrangements.</t>
    </r>
  </si>
  <si>
    <t>SUGGESTED GUIDELINES</t>
  </si>
  <si>
    <t xml:space="preserve">The analysis of time use can be carried out through a Time Use Survey that makes it possible to identify the time (number of hours) that women in the company spend on paid work (main or secondary), unpaid work in the domestic sphere (food, cleaning, shopping, errands, etc.), care work (for dependents, elderly people, temporarily ill people, or people with some type of disability), community work, and other activities, such as leisure, recreation, training, etc. </t>
  </si>
  <si>
    <t>The results of the Time Use Survey could be analyzed to make decisions on strategies and measures for work flexibility, for example, intensive workdays, compressed weeks, work by objectives, flexible working hours, continuous workday for childcare, reduced working hours, working time, telework, hybrid work, etc. These types of measures are key to achieving the objectives of work-life balance and have great potential to contribute to the fulfillment of company goals.</t>
  </si>
  <si>
    <t>UNIDO Gender Self-Assessment Tool</t>
  </si>
  <si>
    <t>WORKPLAN</t>
  </si>
  <si>
    <t>ELEMENTS TO CONSIDER FOR ESTABLISHING A WORK PLAN</t>
  </si>
  <si>
    <t>Define objectives</t>
  </si>
  <si>
    <t>KEY QUESTIONS</t>
  </si>
  <si>
    <t>To define objectives it is necessary to ask yourself some questions, for example:</t>
  </si>
  <si>
    <t>a) Which of the elements identified as "Not Compliant" or "Partially Compliant" is it advisable to start with?
b) How are we going to establish the priority activities to be carried out?
c) Is progress sought in all dimensions or will some be prioritized?
d) Will goals and objectives be established in the short, medium and long term?</t>
  </si>
  <si>
    <t>As support for the identification of activities, priorities and deadlines, it is suggested to carry out the activity found in "Support Resources" that will help identify deadlines according to the company. It is also recommended to review the Recommendations of the gender consultant to define objectives and deadlines, which can be found in Annex 1 of this file.</t>
  </si>
  <si>
    <t>Form an inclusive work team</t>
  </si>
  <si>
    <t>SUGGESTED DIRECTIONS</t>
  </si>
  <si>
    <t>It is necessary to organize a working group to review the results of the Tool, evaluate the critical elements based on the risk of not having them and take stock so that progress can be recorded in all dimensions. For the formation and operation of the group, it is suggested to consider:</t>
  </si>
  <si>
    <t>a) Equal composition based on gender
b) Inclusion and participation of Company workers at all levels and units
c) Start the activities of the Working Group with initial gender awareness</t>
  </si>
  <si>
    <t>Define specific goals</t>
  </si>
  <si>
    <t>Specific goals may refer to:</t>
  </si>
  <si>
    <t xml:space="preserve">a) Specific activities that are scheduled to be carried out.
b) Number of people who will participate in the activities that are defined in order to have target numbers.
c) Implementation of a new policy, measure or action by the company	 	 	 	 </t>
  </si>
  <si>
    <t>Assign budget and responsible people</t>
  </si>
  <si>
    <t>When defining the budget and responsibilities, the folloiwng can be considered, for example:</t>
  </si>
  <si>
    <t>a) The budget with a gender perspective is based on the understanding of the differences between men and women, which was already evident in the results of the application of the Tool.
b) It is necessary to recognize if there was a budget labeled for any of the elements that were identified as met in the Tool. If a budget already exists for these actions, it is necessary to assign new resources for the activities that allow the elements that have been selected to be fulfilled. The budget should not be used to cover items other than those established.
c) It is necessary that the inclusive group that has defined the actions and the budget make this proposal known to the entire company.
d) The work team must assign those responsible according to the goals and the budget.
e) It is required that at the end of budget execution there be transparency about its use and impact.</t>
  </si>
  <si>
    <t>Follow up on established goals</t>
  </si>
  <si>
    <t>a) The Work Program requires that periods be defined for the presentation of progress in order to take the necessary adjustment measures.
b) It is necessary to integrate the topic of gender policy in all company meetings, reports and reports.</t>
  </si>
  <si>
    <t>This Tool has been designed to support industrial parks and tenant companies in assessing their level of gender-responsiveness. It is structured into ten components designed to promote equity, inclusion, and equal opportunities for women and men. The baseline will allow industrial parks and tenant companies to identify their general performance in each component, so that they can design short-, medium-, and long-term actions to manage gender issues.</t>
  </si>
  <si>
    <r>
      <rPr>
        <sz val="12"/>
        <color rgb="FF000000"/>
        <rFont val="Calibri"/>
        <family val="2"/>
        <scheme val="minor"/>
      </rPr>
      <t>The development objective of Global Eco-Industrial Park Programme (G</t>
    </r>
    <r>
      <rPr>
        <sz val="12"/>
        <color theme="1"/>
        <rFont val="Calibri"/>
        <family val="2"/>
        <scheme val="minor"/>
      </rPr>
      <t>EIPP) is to demonstrate the feasibility and benefits of Eco-Industrial Parks approaches to expand resource productivity and improve economic, environmental and social performance of companies and thus contribute to inclusive and sustainable industrial development in participating developing and transition economies.</t>
    </r>
  </si>
  <si>
    <r>
      <rPr>
        <b/>
        <sz val="11"/>
        <color rgb="FF000000"/>
        <rFont val="Calibri"/>
        <family val="2"/>
        <scheme val="minor"/>
      </rPr>
      <t xml:space="preserve">Gender equality: </t>
    </r>
    <r>
      <rPr>
        <sz val="11"/>
        <color rgb="FF000000"/>
        <rFont val="Calibri"/>
        <family val="2"/>
        <scheme val="minor"/>
      </rPr>
      <t xml:space="preserve">the equal rights, responsibilities, and opportunities of women, men, girls, and boys. Equality does not mean that women and men will become the same but that women’s and men’s rights, responsibilities and opportunities will not depend on whether they are born male or female. Gender equality implies that the interests, needs and priorities of both women and men are taken into consideration, recognizing the diversity of different groups of women and men.
</t>
    </r>
    <r>
      <rPr>
        <b/>
        <sz val="11"/>
        <color rgb="FF000000"/>
        <rFont val="Calibri"/>
        <family val="2"/>
        <scheme val="minor"/>
      </rPr>
      <t>Gender-sensitive programming and policies:</t>
    </r>
    <r>
      <rPr>
        <sz val="11"/>
        <color rgb="FF000000"/>
        <rFont val="Calibri"/>
        <family val="2"/>
        <scheme val="minor"/>
      </rPr>
      <t xml:space="preserve"> programmes and policies that are aware of and address gender differences.</t>
    </r>
  </si>
  <si>
    <r>
      <rPr>
        <b/>
        <sz val="11"/>
        <color rgb="FF000000"/>
        <rFont val="Calibri"/>
        <family val="2"/>
        <scheme val="minor"/>
      </rPr>
      <t>Gender bias</t>
    </r>
    <r>
      <rPr>
        <sz val="11"/>
        <color rgb="FF000000"/>
        <rFont val="Calibri"/>
        <family val="2"/>
        <scheme val="minor"/>
      </rPr>
      <t>: a preference or prejudice toward one gender over the other. It can manifest in various forms, including unequal treatment, stereotypes, or discriminatory practices based on a person's gender. Gender bias often results in unequal opportunities, rights, and outcomes for individuals based solely on their gender identity.</t>
    </r>
  </si>
  <si>
    <r>
      <rPr>
        <b/>
        <sz val="11"/>
        <color rgb="FF000000"/>
        <rFont val="Calibri"/>
        <family val="2"/>
        <scheme val="minor"/>
      </rPr>
      <t>Equal gender representation</t>
    </r>
    <r>
      <rPr>
        <sz val="11"/>
        <color rgb="FF000000"/>
        <rFont val="Calibri"/>
        <family val="2"/>
        <scheme val="minor"/>
      </rPr>
      <t>: the fair and balanced participation of women and men in decision-making processes, institutions, and leadership roles at all levels. This includes ensuring that women have an equal opportunity to be involved in shaping policies, making decisions, and exercising leadership in political, economic, and public life.</t>
    </r>
  </si>
  <si>
    <r>
      <rPr>
        <b/>
        <sz val="11"/>
        <color rgb="FF000000"/>
        <rFont val="Calibri"/>
        <family val="2"/>
        <scheme val="minor"/>
      </rPr>
      <t>Gender pay gap</t>
    </r>
    <r>
      <rPr>
        <sz val="11"/>
        <color rgb="FF000000"/>
        <rFont val="Calibri"/>
        <family val="2"/>
        <scheme val="minor"/>
      </rPr>
      <t xml:space="preserve">:  the difference between what women and men earn for the same work or work of equal value. This gap is typically expressed as a percentage of men's earnings. It reflects systemic inequalities in the labor market, with women often facing discrimination in recruitment, promotion, and salary decisions compared to their male counterparts. The gender pay gap can be influenced by various factors including occupational segregation, unequal distribution of unpaid care and domestic work, and discrimination based on gender stereotypes. Closing the gender pay gap is a key objective for promoting gender equality and women's economic empowerment globally.
</t>
    </r>
  </si>
  <si>
    <r>
      <rPr>
        <b/>
        <sz val="11"/>
        <color rgb="FF000000"/>
        <rFont val="Calibri"/>
        <family val="2"/>
        <scheme val="minor"/>
      </rPr>
      <t>Gender accommodating:</t>
    </r>
    <r>
      <rPr>
        <sz val="11"/>
        <color rgb="FF000000"/>
        <rFont val="Calibri"/>
        <family val="2"/>
        <scheme val="minor"/>
      </rPr>
      <t xml:space="preserve"> gender accommodating means not only being aware of gender differences but also adjusting and adapting to those differences.</t>
    </r>
  </si>
  <si>
    <r>
      <rPr>
        <b/>
        <sz val="11"/>
        <color rgb="FF000000"/>
        <rFont val="Calibri"/>
        <family val="2"/>
        <scheme val="minor"/>
      </rPr>
      <t>Gender-based violence</t>
    </r>
    <r>
      <rPr>
        <sz val="11"/>
        <color rgb="FF000000"/>
        <rFont val="Calibri"/>
        <family val="2"/>
        <scheme val="minor"/>
      </rPr>
      <t>: An umbrella term for any harmful act that is perpetrated against a person’s will and that is based on socially ascribed (gender) differences between females and males.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</si>
</sst>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68">
    <font>
      <sz val="12"/>
      <color theme="1"/>
      <name val="Calibri"/>
    </font>
    <font>
      <sz val="12"/>
      <name val="Calibri"/>
    </font>
    <font>
      <sz val="12"/>
      <color rgb="FFFFFFFF"/>
      <name val="Calibri"/>
    </font>
    <font>
      <sz val="11"/>
      <name val="Calibri"/>
    </font>
    <font>
      <b/>
      <sz val="11"/>
      <name val="Calibri"/>
    </font>
    <font>
      <b/>
      <sz val="16"/>
      <name val="Calibri"/>
    </font>
    <font>
      <b/>
      <sz val="16"/>
      <color rgb="FFFFFFFF"/>
      <name val="Calibri"/>
    </font>
    <font>
      <sz val="11"/>
      <color rgb="FFFFFFFF"/>
      <name val="Calibri"/>
    </font>
    <font>
      <b/>
      <sz val="12"/>
      <name val="Calibri"/>
    </font>
    <font>
      <b/>
      <sz val="14"/>
      <color rgb="FF512E5F"/>
      <name val="Calibri"/>
    </font>
    <font>
      <sz val="10"/>
      <color theme="1"/>
      <name val="Calibri"/>
    </font>
    <font>
      <b/>
      <sz val="12"/>
      <color rgb="FFFFFFFF"/>
      <name val="Calibri"/>
    </font>
    <font>
      <sz val="12"/>
      <color theme="1"/>
      <name val="Calibri"/>
    </font>
    <font>
      <b/>
      <sz val="12"/>
      <color theme="0"/>
      <name val="Calibri"/>
    </font>
    <font>
      <b/>
      <sz val="12"/>
      <color theme="1"/>
      <name val="Calibri"/>
    </font>
    <font>
      <sz val="11"/>
      <color theme="1"/>
      <name val="Calibri"/>
    </font>
    <font>
      <b/>
      <sz val="11"/>
      <color rgb="FFFFFFFF"/>
      <name val="Calibri"/>
    </font>
    <font>
      <sz val="14"/>
      <color rgb="FFFFFFFF"/>
      <name val="Calibri"/>
    </font>
    <font>
      <b/>
      <sz val="20"/>
      <color rgb="FFFFFFFF"/>
      <name val="Calibri"/>
    </font>
    <font>
      <b/>
      <sz val="11"/>
      <color theme="0"/>
      <name val="Calibri"/>
    </font>
    <font>
      <sz val="11"/>
      <color theme="10"/>
      <name val="Calibri"/>
    </font>
    <font>
      <b/>
      <sz val="14"/>
      <color theme="0"/>
      <name val="Calibri"/>
    </font>
    <font>
      <sz val="11"/>
      <color rgb="FFFF0000"/>
      <name val="Calibri"/>
    </font>
    <font>
      <b/>
      <sz val="24"/>
      <color rgb="FFFFFFFF"/>
      <name val="Calibri"/>
    </font>
    <font>
      <sz val="20"/>
      <color theme="0"/>
      <name val="Calibri"/>
    </font>
    <font>
      <b/>
      <sz val="20"/>
      <color theme="0"/>
      <name val="Calibri"/>
    </font>
    <font>
      <b/>
      <sz val="16"/>
      <color rgb="FF512E5F"/>
      <name val="Calibri"/>
    </font>
    <font>
      <b/>
      <sz val="16"/>
      <color theme="0"/>
      <name val="Calibri"/>
    </font>
    <font>
      <b/>
      <sz val="14"/>
      <color theme="1"/>
      <name val="Calibri"/>
    </font>
    <font>
      <b/>
      <sz val="22"/>
      <color theme="0"/>
      <name val="Calibri"/>
    </font>
    <font>
      <b/>
      <sz val="20"/>
      <color theme="1"/>
      <name val="Calibri"/>
    </font>
    <font>
      <b/>
      <sz val="12"/>
      <color theme="7"/>
      <name val="Calibri (Cuerpo)"/>
    </font>
    <font>
      <b/>
      <sz val="16"/>
      <name val="Calibri (Body)"/>
    </font>
    <font>
      <b/>
      <sz val="14"/>
      <color rgb="FF726392"/>
      <name val="Calibri"/>
    </font>
    <font>
      <sz val="12"/>
      <color rgb="FF000000"/>
      <name val="Calibri"/>
    </font>
    <font>
      <sz val="12"/>
      <color rgb="FF000000"/>
      <name val="Calibri"/>
    </font>
    <font>
      <sz val="14"/>
      <color theme="1"/>
      <name val="Calibri"/>
    </font>
    <font>
      <b/>
      <sz val="22"/>
      <color rgb="FF3F1B5A"/>
      <name val="Calibri (Cuerpo)"/>
    </font>
    <font>
      <sz val="14"/>
      <color theme="0"/>
      <name val="Calibri"/>
    </font>
    <font>
      <sz val="14"/>
      <color rgb="FF000000"/>
      <name val="Calibri"/>
    </font>
    <font>
      <sz val="12"/>
      <color theme="10"/>
      <name val="Calibri"/>
    </font>
    <font>
      <b/>
      <sz val="12"/>
      <color rgb="FFC39BD3"/>
      <name val="Calibri (Body)"/>
    </font>
    <font>
      <sz val="12"/>
      <color theme="5"/>
      <name val="Calibri"/>
    </font>
    <font>
      <b/>
      <sz val="20"/>
      <color rgb="FF3F1B5A"/>
      <name val="Calibri (Cuerpo)"/>
    </font>
    <font>
      <sz val="12"/>
      <color rgb="FFFF0000"/>
      <name val="Calibri"/>
    </font>
    <font>
      <b/>
      <sz val="12"/>
      <color rgb="FF884EA0"/>
      <name val="Calibri"/>
    </font>
    <font>
      <b/>
      <sz val="12"/>
      <color rgb="FF3F1B5A"/>
      <name val="Calibri"/>
    </font>
    <font>
      <sz val="12"/>
      <color theme="0"/>
      <name val="Calibri"/>
    </font>
    <font>
      <b/>
      <sz val="12"/>
      <color rgb="FF726392"/>
      <name val="Calibri"/>
    </font>
    <font>
      <b/>
      <sz val="12"/>
      <color rgb="FF000000"/>
      <name val="Calibri"/>
    </font>
    <font>
      <sz val="12"/>
      <color rgb="FF111111"/>
      <name val="Calibri"/>
    </font>
    <font>
      <b/>
      <sz val="9"/>
      <color theme="1"/>
      <name val="Calibri"/>
    </font>
    <font>
      <sz val="9"/>
      <color theme="1"/>
      <name val="Calibri"/>
    </font>
    <font>
      <sz val="16"/>
      <color theme="1"/>
      <name val="Calibri"/>
    </font>
    <font>
      <b/>
      <sz val="9"/>
      <color theme="0"/>
      <name val="Calibri"/>
    </font>
    <font>
      <b/>
      <sz val="22"/>
      <color rgb="FFFFFFFF"/>
      <name val="Calibri"/>
    </font>
    <font>
      <sz val="12"/>
      <color theme="1"/>
      <name val="Calibri"/>
    </font>
    <font>
      <sz val="409.55"/>
      <color rgb="FF000000"/>
      <name val="Calibri"/>
      <family val="2"/>
      <scheme val="minor"/>
    </font>
    <font>
      <b/>
      <sz val="409.55"/>
      <color rgb="FF000000"/>
      <name val="Calibri (Body)"/>
    </font>
    <font>
      <b/>
      <sz val="409.55"/>
      <color rgb="FF000000"/>
      <name val="Calibri"/>
    </font>
    <font>
      <sz val="409.55"/>
      <color rgb="FF000000"/>
      <name val="Calibri (Body)"/>
    </font>
    <font>
      <sz val="12"/>
      <color theme="1"/>
      <name val="Calibri"/>
      <family val="2"/>
    </font>
    <font>
      <sz val="12"/>
      <color rgb="FF000000"/>
      <name val="Calibri"/>
      <family val="2"/>
      <scheme val="minor"/>
    </font>
    <font>
      <sz val="12"/>
      <color theme="1"/>
      <name val="Calibri"/>
      <family val="2"/>
      <scheme val="minor"/>
    </font>
    <font>
      <sz val="11"/>
      <color rgb="FF000000"/>
      <name val="Calibri"/>
      <family val="2"/>
    </font>
    <font>
      <b/>
      <sz val="11"/>
      <color rgb="FF000000"/>
      <name val="Calibri"/>
      <family val="2"/>
      <scheme val="minor"/>
    </font>
    <font>
      <sz val="11"/>
      <color rgb="FF000000"/>
      <name val="Calibri"/>
      <family val="2"/>
      <scheme val="minor"/>
    </font>
    <font>
      <sz val="11"/>
      <name val="Calibri"/>
      <family val="2"/>
    </font>
  </fonts>
  <fills count="19">
    <fill>
      <patternFill patternType="none"/>
    </fill>
    <fill>
      <patternFill patternType="gray125"/>
    </fill>
    <fill>
      <patternFill patternType="solid">
        <fgColor rgb="FF726392"/>
      </patternFill>
    </fill>
    <fill>
      <patternFill patternType="solid">
        <fgColor rgb="FF633974"/>
      </patternFill>
    </fill>
    <fill>
      <patternFill patternType="solid">
        <fgColor theme="0" tint="-0.49995422223578601"/>
        <bgColor indexed="65"/>
      </patternFill>
    </fill>
    <fill>
      <patternFill patternType="solid">
        <fgColor theme="0" tint="-0.14999847407452621"/>
        <bgColor indexed="65"/>
      </patternFill>
    </fill>
    <fill>
      <patternFill patternType="solid">
        <fgColor theme="0" tint="-4.9989318521683403E-2"/>
        <bgColor indexed="65"/>
      </patternFill>
    </fill>
    <fill>
      <patternFill patternType="solid">
        <fgColor rgb="FFF5EEF8"/>
      </patternFill>
    </fill>
    <fill>
      <patternFill patternType="solid">
        <fgColor rgb="FF512E5F"/>
      </patternFill>
    </fill>
    <fill>
      <patternFill patternType="solid">
        <fgColor rgb="FFAF7AC5"/>
      </patternFill>
    </fill>
    <fill>
      <patternFill patternType="solid">
        <fgColor rgb="FFC39BD3"/>
      </patternFill>
    </fill>
    <fill>
      <patternFill patternType="solid">
        <fgColor rgb="FFD7BDE2"/>
      </patternFill>
    </fill>
    <fill>
      <patternFill patternType="solid">
        <fgColor rgb="FFEBDEF0"/>
      </patternFill>
    </fill>
    <fill>
      <patternFill patternType="solid">
        <fgColor rgb="FFE0E2E5"/>
      </patternFill>
    </fill>
    <fill>
      <patternFill patternType="solid">
        <fgColor rgb="FF3F1B5A"/>
      </patternFill>
    </fill>
    <fill>
      <patternFill patternType="solid">
        <fgColor theme="2"/>
      </patternFill>
    </fill>
    <fill>
      <patternFill patternType="solid">
        <fgColor rgb="FFFFFFFF"/>
      </patternFill>
    </fill>
    <fill>
      <patternFill patternType="solid">
        <fgColor theme="0"/>
      </patternFill>
    </fill>
    <fill>
      <patternFill patternType="solid">
        <fgColor rgb="FF884EA0"/>
      </patternFill>
    </fill>
  </fills>
  <borders count="65">
    <border>
      <left/>
      <right/>
      <top/>
      <bottom/>
      <diagonal/>
    </border>
    <border>
      <left/>
      <right/>
      <top/>
      <bottom style="hair">
        <color rgb="FF512E5F"/>
      </bottom>
      <diagonal/>
    </border>
    <border>
      <left style="thick">
        <color rgb="FF512E5F"/>
      </left>
      <right/>
      <top style="thick">
        <color rgb="FF512E5F"/>
      </top>
      <bottom style="hair">
        <color rgb="FF512E5F"/>
      </bottom>
      <diagonal/>
    </border>
    <border>
      <left/>
      <right/>
      <top style="thick">
        <color rgb="FF512E5F"/>
      </top>
      <bottom style="hair">
        <color rgb="FF512E5F"/>
      </bottom>
      <diagonal/>
    </border>
    <border>
      <left/>
      <right style="thick">
        <color rgb="FF512E5F"/>
      </right>
      <top style="thick">
        <color rgb="FF512E5F"/>
      </top>
      <bottom style="hair">
        <color rgb="FF512E5F"/>
      </bottom>
      <diagonal/>
    </border>
    <border>
      <left style="thick">
        <color rgb="FF512E5F"/>
      </left>
      <right/>
      <top/>
      <bottom style="hair">
        <color rgb="FF512E5F"/>
      </bottom>
      <diagonal/>
    </border>
    <border>
      <left/>
      <right style="thick">
        <color rgb="FF512E5F"/>
      </right>
      <top/>
      <bottom style="hair">
        <color rgb="FF512E5F"/>
      </bottom>
      <diagonal/>
    </border>
    <border>
      <left style="thick">
        <color rgb="FF512E5F"/>
      </left>
      <right/>
      <top style="hair">
        <color rgb="FF512E5F"/>
      </top>
      <bottom style="thick">
        <color rgb="FF512E5F"/>
      </bottom>
      <diagonal/>
    </border>
    <border>
      <left/>
      <right/>
      <top style="hair">
        <color rgb="FF512E5F"/>
      </top>
      <bottom style="thick">
        <color rgb="FF512E5F"/>
      </bottom>
      <diagonal/>
    </border>
    <border>
      <left/>
      <right style="thick">
        <color rgb="FF512E5F"/>
      </right>
      <top style="hair">
        <color rgb="FF512E5F"/>
      </top>
      <bottom style="thick">
        <color rgb="FF512E5F"/>
      </bottom>
      <diagonal/>
    </border>
    <border>
      <left style="thick">
        <color rgb="FF512E5F"/>
      </left>
      <right style="thick">
        <color rgb="FF512E5F"/>
      </right>
      <top style="thick">
        <color rgb="FF512E5F"/>
      </top>
      <bottom/>
      <diagonal/>
    </border>
    <border>
      <left style="thick">
        <color rgb="FF512E5F"/>
      </left>
      <right style="thick">
        <color rgb="FF512E5F"/>
      </right>
      <top/>
      <bottom/>
      <diagonal/>
    </border>
    <border>
      <left style="thick">
        <color rgb="FF512E5F"/>
      </left>
      <right style="thick">
        <color rgb="FF512E5F"/>
      </right>
      <top/>
      <bottom style="thick">
        <color rgb="FF512E5F"/>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thick">
        <color rgb="FF512E5F"/>
      </left>
      <right/>
      <top style="thick">
        <color rgb="FF512E5F"/>
      </top>
      <bottom/>
      <diagonal/>
    </border>
    <border>
      <left/>
      <right/>
      <top style="thick">
        <color rgb="FF512E5F"/>
      </top>
      <bottom/>
      <diagonal/>
    </border>
    <border>
      <left/>
      <right style="thick">
        <color rgb="FF512E5F"/>
      </right>
      <top style="thick">
        <color rgb="FF512E5F"/>
      </top>
      <bottom/>
      <diagonal/>
    </border>
    <border>
      <left style="thick">
        <color rgb="FF512E5F"/>
      </left>
      <right/>
      <top/>
      <bottom/>
      <diagonal/>
    </border>
    <border>
      <left/>
      <right style="thick">
        <color rgb="FF512E5F"/>
      </right>
      <top/>
      <bottom/>
      <diagonal/>
    </border>
    <border>
      <left style="thick">
        <color rgb="FF512E5F"/>
      </left>
      <right/>
      <top/>
      <bottom style="thick">
        <color rgb="FF512E5F"/>
      </bottom>
      <diagonal/>
    </border>
    <border>
      <left/>
      <right/>
      <top/>
      <bottom style="thick">
        <color rgb="FF512E5F"/>
      </bottom>
      <diagonal/>
    </border>
    <border>
      <left/>
      <right style="thick">
        <color rgb="FF512E5F"/>
      </right>
      <top/>
      <bottom style="thick">
        <color rgb="FF512E5F"/>
      </bottom>
      <diagonal/>
    </border>
    <border>
      <left style="thick">
        <color rgb="FF512E5F"/>
      </left>
      <right/>
      <top style="hair">
        <color rgb="FF512E5F"/>
      </top>
      <bottom style="hair">
        <color rgb="FF512E5F"/>
      </bottom>
      <diagonal/>
    </border>
    <border>
      <left/>
      <right/>
      <top style="hair">
        <color rgb="FF512E5F"/>
      </top>
      <bottom style="hair">
        <color rgb="FF512E5F"/>
      </bottom>
      <diagonal/>
    </border>
    <border>
      <left/>
      <right style="thick">
        <color rgb="FF512E5F"/>
      </right>
      <top style="hair">
        <color rgb="FF512E5F"/>
      </top>
      <bottom style="hair">
        <color rgb="FF512E5F"/>
      </bottom>
      <diagonal/>
    </border>
    <border>
      <left style="thin">
        <color indexed="64"/>
      </left>
      <right style="thin">
        <color indexed="64"/>
      </right>
      <top style="thin">
        <color indexed="64"/>
      </top>
      <bottom style="thin">
        <color indexed="64"/>
      </bottom>
      <diagonal/>
    </border>
    <border>
      <left style="thick">
        <color rgb="FF512E5F"/>
      </left>
      <right style="thin">
        <color theme="0" tint="-4.9989318521683403E-2"/>
      </right>
      <top style="thick">
        <color rgb="FF512E5F"/>
      </top>
      <bottom/>
      <diagonal/>
    </border>
    <border>
      <left style="thin">
        <color theme="0" tint="-4.9989318521683403E-2"/>
      </left>
      <right style="thin">
        <color theme="0" tint="-4.9989318521683403E-2"/>
      </right>
      <top style="thick">
        <color rgb="FF512E5F"/>
      </top>
      <bottom/>
      <diagonal/>
    </border>
    <border>
      <left style="thin">
        <color theme="0" tint="-4.9989318521683403E-2"/>
      </left>
      <right style="thick">
        <color rgb="FF512E5F"/>
      </right>
      <top style="thick">
        <color rgb="FF512E5F"/>
      </top>
      <bottom/>
      <diagonal/>
    </border>
    <border>
      <left/>
      <right style="thin">
        <color theme="0" tint="-4.9989318521683403E-2"/>
      </right>
      <top style="thick">
        <color rgb="FF512E5F"/>
      </top>
      <bottom/>
      <diagonal/>
    </border>
    <border>
      <left style="thin">
        <color indexed="64"/>
      </left>
      <right style="thick">
        <color rgb="FF512E5F"/>
      </right>
      <top style="thin">
        <color indexed="64"/>
      </top>
      <bottom style="thin">
        <color indexed="64"/>
      </bottom>
      <diagonal/>
    </border>
    <border>
      <left/>
      <right style="thin">
        <color indexed="64"/>
      </right>
      <top style="thin">
        <color indexed="64"/>
      </top>
      <bottom style="thin">
        <color indexed="64"/>
      </bottom>
      <diagonal/>
    </border>
    <border>
      <left style="thick">
        <color rgb="FF512E5F"/>
      </left>
      <right style="thin">
        <color indexed="64"/>
      </right>
      <top style="thin">
        <color indexed="64"/>
      </top>
      <bottom style="thin">
        <color indexed="64"/>
      </bottom>
      <diagonal/>
    </border>
    <border>
      <left style="thin">
        <color theme="0" tint="-4.9989318521683403E-2"/>
      </left>
      <right style="thick">
        <color rgb="FF512E5F"/>
      </right>
      <top/>
      <bottom/>
      <diagonal/>
    </border>
    <border>
      <left style="thick">
        <color rgb="FF512E5F"/>
      </left>
      <right style="thin">
        <color theme="0" tint="-4.9989318521683403E-2"/>
      </right>
      <top/>
      <bottom/>
      <diagonal/>
    </border>
    <border>
      <left style="thin">
        <color theme="0" tint="-4.9989318521683403E-2"/>
      </left>
      <right style="thin">
        <color theme="0" tint="-4.9989318521683403E-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top/>
      <bottom style="medium">
        <color theme="0"/>
      </bottom>
      <diagonal/>
    </border>
    <border>
      <left/>
      <right style="medium">
        <color theme="0"/>
      </right>
      <top/>
      <bottom style="medium">
        <color theme="0"/>
      </bottom>
      <diagonal/>
    </border>
    <border>
      <left style="medium">
        <color rgb="FF512E5F"/>
      </left>
      <right/>
      <top/>
      <bottom/>
      <diagonal/>
    </border>
    <border>
      <left style="medium">
        <color rgb="FF512E5F"/>
      </left>
      <right style="medium">
        <color rgb="FF512E5F"/>
      </right>
      <top/>
      <bottom style="medium">
        <color rgb="FF512E5F"/>
      </bottom>
      <diagonal/>
    </border>
    <border>
      <left/>
      <right style="medium">
        <color rgb="FF512E5F"/>
      </right>
      <top/>
      <bottom/>
      <diagonal/>
    </border>
    <border>
      <left style="medium">
        <color rgb="FF512E5F"/>
      </left>
      <right style="medium">
        <color rgb="FF512E5F"/>
      </right>
      <top style="medium">
        <color rgb="FF512E5F"/>
      </top>
      <bottom style="medium">
        <color rgb="FF512E5F"/>
      </bottom>
      <diagonal/>
    </border>
    <border>
      <left style="medium">
        <color rgb="FF808080"/>
      </left>
      <right style="medium">
        <color rgb="FF808080"/>
      </right>
      <top style="medium">
        <color rgb="FF808080"/>
      </top>
      <bottom/>
      <diagonal/>
    </border>
    <border>
      <left/>
      <right style="medium">
        <color rgb="FF808080"/>
      </right>
      <top/>
      <bottom/>
      <diagonal/>
    </border>
    <border>
      <left style="medium">
        <color rgb="FF808080"/>
      </left>
      <right/>
      <top/>
      <bottom/>
      <diagonal/>
    </border>
    <border>
      <left style="medium">
        <color rgb="FF512E5F"/>
      </left>
      <right style="medium">
        <color rgb="FF512E5F"/>
      </right>
      <top style="medium">
        <color rgb="FF512E5F"/>
      </top>
      <bottom/>
      <diagonal/>
    </border>
    <border>
      <left style="medium">
        <color rgb="FF512E5F"/>
      </left>
      <right/>
      <top style="medium">
        <color rgb="FF512E5F"/>
      </top>
      <bottom/>
      <diagonal/>
    </border>
    <border>
      <left/>
      <right style="medium">
        <color rgb="FF512E5F"/>
      </right>
      <top/>
      <bottom style="medium">
        <color rgb="FF512E5F"/>
      </bottom>
      <diagonal/>
    </border>
    <border>
      <left style="medium">
        <color rgb="FF808080"/>
      </left>
      <right/>
      <top style="medium">
        <color rgb="FF808080"/>
      </top>
      <bottom/>
      <diagonal/>
    </border>
    <border>
      <left/>
      <right/>
      <top/>
      <bottom style="thick">
        <color auto="1"/>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rgb="FF512E5F"/>
      </left>
      <right/>
      <top style="medium">
        <color rgb="FF512E5F"/>
      </top>
      <bottom style="medium">
        <color rgb="FF512E5F"/>
      </bottom>
      <diagonal/>
    </border>
    <border>
      <left/>
      <right/>
      <top style="medium">
        <color rgb="FF512E5F"/>
      </top>
      <bottom style="medium">
        <color rgb="FF512E5F"/>
      </bottom>
      <diagonal/>
    </border>
    <border>
      <left/>
      <right style="medium">
        <color rgb="FF512E5F"/>
      </right>
      <top style="medium">
        <color rgb="FF512E5F"/>
      </top>
      <bottom style="medium">
        <color rgb="FF512E5F"/>
      </bottom>
      <diagonal/>
    </border>
    <border>
      <left/>
      <right/>
      <top style="medium">
        <color rgb="FF512E5F"/>
      </top>
      <bottom/>
      <diagonal/>
    </border>
    <border>
      <left/>
      <right style="medium">
        <color rgb="FF512E5F"/>
      </right>
      <top style="medium">
        <color rgb="FF512E5F"/>
      </top>
      <bottom/>
      <diagonal/>
    </border>
    <border>
      <left style="medium">
        <color rgb="FF512E5F"/>
      </left>
      <right/>
      <top/>
      <bottom style="medium">
        <color rgb="FF512E5F"/>
      </bottom>
      <diagonal/>
    </border>
    <border>
      <left/>
      <right/>
      <top/>
      <bottom style="medium">
        <color rgb="FF512E5F"/>
      </bottom>
      <diagonal/>
    </border>
  </borders>
  <cellStyleXfs count="5">
    <xf numFmtId="0" fontId="0" fillId="0" borderId="0"/>
    <xf numFmtId="0" fontId="15" fillId="0" borderId="0"/>
    <xf numFmtId="0" fontId="20" fillId="0" borderId="0" applyNumberFormat="0" applyFill="0" applyBorder="0" applyAlignment="0" applyProtection="0"/>
    <xf numFmtId="164" fontId="12" fillId="0" borderId="0" applyFont="0" applyFill="0" applyBorder="0" applyAlignment="0" applyProtection="0"/>
    <xf numFmtId="0" fontId="40" fillId="0" borderId="0" applyNumberFormat="0" applyFill="0" applyBorder="0" applyAlignment="0" applyProtection="0"/>
  </cellStyleXfs>
  <cellXfs count="342">
    <xf numFmtId="0" fontId="0" fillId="0" borderId="0" xfId="0"/>
    <xf numFmtId="0" fontId="1"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center" vertical="center"/>
    </xf>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vertical="center"/>
    </xf>
    <xf numFmtId="0" fontId="7" fillId="8" borderId="0" xfId="0" applyFont="1" applyFill="1" applyAlignment="1">
      <alignment horizontal="right"/>
    </xf>
    <xf numFmtId="0" fontId="7" fillId="8" borderId="0" xfId="0" applyFont="1" applyFill="1" applyAlignment="1">
      <alignment horizontal="center" vertical="center"/>
    </xf>
    <xf numFmtId="0" fontId="7" fillId="8" borderId="0" xfId="0" applyFont="1" applyFill="1"/>
    <xf numFmtId="0" fontId="2" fillId="8" borderId="0" xfId="0" applyFont="1" applyFill="1" applyAlignment="1">
      <alignment horizontal="center" vertical="center"/>
    </xf>
    <xf numFmtId="0" fontId="7" fillId="8" borderId="0" xfId="0" applyFont="1" applyFill="1" applyAlignment="1">
      <alignment horizontal="right" vertical="center"/>
    </xf>
    <xf numFmtId="0" fontId="2" fillId="8" borderId="0" xfId="0" applyFont="1" applyFill="1" applyAlignment="1">
      <alignment vertical="center"/>
    </xf>
    <xf numFmtId="0" fontId="7" fillId="8" borderId="0" xfId="0" applyFont="1" applyFill="1" applyAlignment="1">
      <alignment horizontal="center"/>
    </xf>
    <xf numFmtId="0" fontId="5" fillId="0" borderId="0" xfId="0" applyFont="1"/>
    <xf numFmtId="0" fontId="6" fillId="8" borderId="0" xfId="0" applyFont="1" applyFill="1" applyAlignment="1">
      <alignment horizontal="left" vertical="center"/>
    </xf>
    <xf numFmtId="0" fontId="6" fillId="8" borderId="0" xfId="0" applyFont="1" applyFill="1" applyAlignment="1">
      <alignment horizontal="right"/>
    </xf>
    <xf numFmtId="0" fontId="6" fillId="8" borderId="0" xfId="0" applyFont="1" applyFill="1" applyAlignment="1">
      <alignment horizontal="center" vertical="center"/>
    </xf>
    <xf numFmtId="0" fontId="6" fillId="8" borderId="0" xfId="0" applyFont="1" applyFill="1"/>
    <xf numFmtId="0" fontId="9" fillId="6" borderId="10" xfId="0" applyFont="1" applyFill="1" applyBorder="1" applyAlignment="1">
      <alignment vertical="center"/>
    </xf>
    <xf numFmtId="0" fontId="9" fillId="6" borderId="11" xfId="0" applyFont="1" applyFill="1" applyBorder="1" applyAlignment="1">
      <alignment vertical="center"/>
    </xf>
    <xf numFmtId="0" fontId="9" fillId="6" borderId="12" xfId="0" applyFont="1" applyFill="1" applyBorder="1" applyAlignment="1">
      <alignment vertical="center"/>
    </xf>
    <xf numFmtId="0" fontId="7" fillId="8" borderId="0" xfId="0" applyFont="1" applyFill="1" applyAlignment="1">
      <alignment horizontal="left" vertical="center"/>
    </xf>
    <xf numFmtId="0" fontId="8" fillId="0" borderId="0" xfId="0" applyFont="1" applyAlignment="1">
      <alignmen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16" fillId="2" borderId="13" xfId="0" applyFont="1" applyFill="1" applyBorder="1" applyAlignment="1">
      <alignment horizontal="center" vertical="center"/>
    </xf>
    <xf numFmtId="0" fontId="16" fillId="2" borderId="13" xfId="0" applyFont="1" applyFill="1" applyBorder="1" applyAlignment="1">
      <alignment horizontal="center"/>
    </xf>
    <xf numFmtId="0" fontId="16" fillId="2" borderId="13" xfId="0" applyFont="1" applyFill="1" applyBorder="1" applyAlignment="1">
      <alignment horizontal="left" vertical="center"/>
    </xf>
    <xf numFmtId="0" fontId="16"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horizontal="center"/>
    </xf>
    <xf numFmtId="0" fontId="5" fillId="8" borderId="0" xfId="0" applyFont="1" applyFill="1"/>
    <xf numFmtId="0" fontId="3" fillId="8" borderId="0" xfId="0" applyFont="1" applyFill="1"/>
    <xf numFmtId="0" fontId="3" fillId="0" borderId="0" xfId="0" applyFont="1" applyAlignment="1">
      <alignment vertical="center"/>
    </xf>
    <xf numFmtId="0" fontId="19" fillId="2" borderId="0" xfId="0" applyFont="1" applyFill="1" applyAlignment="1">
      <alignment horizontal="center" vertical="center"/>
    </xf>
    <xf numFmtId="0" fontId="19" fillId="0" borderId="0" xfId="0" applyFont="1" applyAlignment="1">
      <alignment horizontal="center" vertical="center"/>
    </xf>
    <xf numFmtId="0" fontId="17" fillId="8" borderId="0" xfId="0" applyFont="1" applyFill="1" applyAlignment="1">
      <alignment horizontal="left" vertical="center"/>
    </xf>
    <xf numFmtId="0" fontId="23" fillId="8" borderId="0" xfId="0" applyFont="1" applyFill="1" applyAlignment="1">
      <alignment horizontal="left" vertical="center"/>
    </xf>
    <xf numFmtId="0" fontId="18" fillId="8" borderId="0" xfId="0" applyFont="1" applyFill="1" applyAlignment="1">
      <alignment horizontal="left" vertical="center"/>
    </xf>
    <xf numFmtId="0" fontId="0" fillId="8" borderId="0" xfId="0" applyFill="1"/>
    <xf numFmtId="0" fontId="0" fillId="0" borderId="17" xfId="0" applyBorder="1"/>
    <xf numFmtId="0" fontId="0" fillId="0" borderId="18" xfId="0" applyBorder="1"/>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22" fillId="0" borderId="0" xfId="0" applyFont="1" applyAlignment="1">
      <alignment vertical="center" wrapText="1"/>
    </xf>
    <xf numFmtId="0" fontId="0" fillId="0" borderId="19" xfId="0" applyBorder="1"/>
    <xf numFmtId="0" fontId="0" fillId="0" borderId="20" xfId="0" applyBorder="1"/>
    <xf numFmtId="0" fontId="0" fillId="0" borderId="21" xfId="0" applyBorder="1"/>
    <xf numFmtId="0" fontId="8" fillId="7" borderId="25" xfId="0" applyFont="1" applyFill="1" applyBorder="1" applyAlignment="1">
      <alignment horizontal="center" vertical="center" wrapText="1"/>
    </xf>
    <xf numFmtId="0" fontId="0" fillId="0" borderId="0" xfId="0" applyAlignment="1">
      <alignment vertical="center" wrapText="1"/>
    </xf>
    <xf numFmtId="0" fontId="26" fillId="0" borderId="0" xfId="0" applyFont="1" applyAlignment="1">
      <alignment vertical="center" wrapText="1"/>
    </xf>
    <xf numFmtId="0" fontId="14" fillId="0" borderId="0" xfId="0" applyFont="1"/>
    <xf numFmtId="0" fontId="28" fillId="0" borderId="0" xfId="0" applyFont="1"/>
    <xf numFmtId="0" fontId="29" fillId="8" borderId="0" xfId="0" applyFont="1" applyFill="1"/>
    <xf numFmtId="0" fontId="0" fillId="0" borderId="18" xfId="0" applyBorder="1" applyAlignment="1">
      <alignment horizontal="left"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xf>
    <xf numFmtId="0" fontId="32" fillId="13" borderId="17" xfId="0" applyFont="1" applyFill="1" applyBorder="1" applyAlignment="1">
      <alignment horizontal="center" vertical="center" wrapText="1"/>
    </xf>
    <xf numFmtId="0" fontId="36" fillId="0" borderId="0" xfId="0" applyFont="1"/>
    <xf numFmtId="0" fontId="36" fillId="0" borderId="42" xfId="0" applyFont="1" applyBorder="1"/>
    <xf numFmtId="0" fontId="36" fillId="0" borderId="43" xfId="0" applyFont="1" applyBorder="1"/>
    <xf numFmtId="0" fontId="36" fillId="0" borderId="47" xfId="0" applyFont="1" applyBorder="1" applyAlignment="1">
      <alignment horizontal="center" vertical="center"/>
    </xf>
    <xf numFmtId="0" fontId="36" fillId="0" borderId="47" xfId="0" applyFont="1" applyBorder="1" applyAlignment="1">
      <alignment vertical="center" wrapText="1"/>
    </xf>
    <xf numFmtId="164" fontId="36" fillId="0" borderId="47" xfId="3" applyFont="1" applyBorder="1" applyAlignment="1">
      <alignment vertical="center" wrapText="1"/>
    </xf>
    <xf numFmtId="0" fontId="36" fillId="0" borderId="50" xfId="0" applyFont="1" applyBorder="1" applyAlignment="1">
      <alignment vertical="center" wrapText="1"/>
    </xf>
    <xf numFmtId="0" fontId="0" fillId="0" borderId="21" xfId="0" applyBorder="1" applyAlignment="1">
      <alignment vertical="center" wrapText="1"/>
    </xf>
    <xf numFmtId="0" fontId="0" fillId="14" borderId="0" xfId="0" applyFill="1"/>
    <xf numFmtId="0" fontId="0" fillId="0" borderId="0" xfId="0" applyAlignment="1">
      <alignment wrapText="1"/>
    </xf>
    <xf numFmtId="0" fontId="0" fillId="15" borderId="0" xfId="0" applyFill="1" applyAlignment="1">
      <alignment wrapText="1"/>
    </xf>
    <xf numFmtId="0" fontId="0" fillId="15" borderId="0" xfId="0" applyFill="1"/>
    <xf numFmtId="0" fontId="0" fillId="15" borderId="0" xfId="0" applyFill="1" applyAlignment="1">
      <alignment horizontal="center" vertical="center" wrapText="1"/>
    </xf>
    <xf numFmtId="0" fontId="36" fillId="0" borderId="47" xfId="0" applyFont="1" applyBorder="1" applyAlignment="1">
      <alignment horizontal="left" vertical="center" wrapText="1"/>
    </xf>
    <xf numFmtId="0" fontId="36" fillId="0" borderId="49" xfId="0" applyFont="1" applyBorder="1" applyAlignment="1">
      <alignment horizontal="left" vertical="center" wrapText="1"/>
    </xf>
    <xf numFmtId="0" fontId="45" fillId="0" borderId="0" xfId="4" applyFont="1" applyAlignment="1">
      <alignment horizontal="center" vertical="center" wrapText="1"/>
    </xf>
    <xf numFmtId="0" fontId="45" fillId="0" borderId="20" xfId="4" applyFont="1" applyBorder="1" applyAlignment="1">
      <alignment horizontal="center" vertical="center" wrapText="1"/>
    </xf>
    <xf numFmtId="0" fontId="34" fillId="15" borderId="0" xfId="0" applyFont="1" applyFill="1" applyAlignment="1">
      <alignment horizontal="left" vertical="center" wrapText="1"/>
    </xf>
    <xf numFmtId="0" fontId="34" fillId="15" borderId="0" xfId="0" applyFont="1" applyFill="1" applyAlignment="1">
      <alignment horizontal="left" vertical="top" wrapText="1"/>
    </xf>
    <xf numFmtId="0" fontId="13" fillId="8" borderId="0" xfId="0" applyFont="1" applyFill="1"/>
    <xf numFmtId="0" fontId="47" fillId="8" borderId="0" xfId="0" applyFont="1" applyFill="1"/>
    <xf numFmtId="0" fontId="47" fillId="14" borderId="0" xfId="0" applyFont="1" applyFill="1"/>
    <xf numFmtId="0" fontId="48" fillId="0" borderId="0" xfId="0" applyFont="1" applyAlignment="1">
      <alignment vertical="center"/>
    </xf>
    <xf numFmtId="0" fontId="34" fillId="0" borderId="0" xfId="0" applyFont="1" applyAlignment="1">
      <alignment vertical="center"/>
    </xf>
    <xf numFmtId="0" fontId="34" fillId="0" borderId="0" xfId="0" applyFont="1"/>
    <xf numFmtId="0" fontId="48" fillId="0" borderId="0" xfId="0" applyFont="1"/>
    <xf numFmtId="0" fontId="46" fillId="15" borderId="0" xfId="0" applyFont="1" applyFill="1" applyAlignment="1">
      <alignment horizontal="center" vertical="center"/>
    </xf>
    <xf numFmtId="0" fontId="46" fillId="15" borderId="0" xfId="0" applyFont="1" applyFill="1" applyAlignment="1">
      <alignment horizontal="center" vertical="center" wrapText="1"/>
    </xf>
    <xf numFmtId="0" fontId="49" fillId="0" borderId="0" xfId="0" applyFont="1"/>
    <xf numFmtId="0" fontId="49" fillId="0" borderId="0" xfId="0" applyFont="1" applyAlignment="1">
      <alignment vertical="center"/>
    </xf>
    <xf numFmtId="0" fontId="3" fillId="0" borderId="0" xfId="0" applyFont="1" applyAlignment="1">
      <alignment vertical="top"/>
    </xf>
    <xf numFmtId="0" fontId="36" fillId="0" borderId="54" xfId="0" applyFont="1" applyBorder="1" applyAlignment="1">
      <alignment vertical="center" wrapText="1"/>
    </xf>
    <xf numFmtId="0" fontId="36" fillId="0" borderId="45" xfId="0" applyFont="1" applyBorder="1" applyAlignment="1">
      <alignment vertical="center" wrapText="1"/>
    </xf>
    <xf numFmtId="0" fontId="39" fillId="0" borderId="47" xfId="0" applyFont="1" applyBorder="1" applyAlignment="1">
      <alignment vertical="center" wrapText="1"/>
    </xf>
    <xf numFmtId="0" fontId="36" fillId="0" borderId="52" xfId="0" applyFont="1" applyBorder="1" applyAlignment="1">
      <alignment vertical="center" wrapText="1"/>
    </xf>
    <xf numFmtId="0" fontId="36" fillId="0" borderId="51" xfId="0" applyFont="1" applyBorder="1" applyAlignment="1">
      <alignment vertical="center" wrapText="1"/>
    </xf>
    <xf numFmtId="0" fontId="13" fillId="16" borderId="0" xfId="0" applyFont="1" applyFill="1"/>
    <xf numFmtId="0" fontId="47" fillId="16" borderId="0" xfId="0" applyFont="1" applyFill="1"/>
    <xf numFmtId="0" fontId="0" fillId="16" borderId="0" xfId="0" applyFill="1"/>
    <xf numFmtId="0" fontId="36" fillId="12" borderId="47" xfId="0" applyFont="1" applyFill="1" applyBorder="1" applyAlignment="1">
      <alignment horizontal="center" vertical="center"/>
    </xf>
    <xf numFmtId="0" fontId="36" fillId="12" borderId="50" xfId="0" applyFont="1" applyFill="1" applyBorder="1" applyAlignment="1">
      <alignment vertical="center" wrapText="1"/>
    </xf>
    <xf numFmtId="0" fontId="36" fillId="12" borderId="47" xfId="0" applyFont="1" applyFill="1" applyBorder="1" applyAlignment="1">
      <alignment horizontal="left" vertical="center" wrapText="1"/>
    </xf>
    <xf numFmtId="0" fontId="36" fillId="12" borderId="47" xfId="0" applyFont="1" applyFill="1" applyBorder="1" applyAlignment="1">
      <alignment vertical="center" wrapText="1"/>
    </xf>
    <xf numFmtId="0" fontId="36" fillId="12" borderId="49" xfId="0" applyFont="1" applyFill="1" applyBorder="1" applyAlignment="1">
      <alignment horizontal="left" vertical="center" wrapText="1"/>
    </xf>
    <xf numFmtId="0" fontId="36" fillId="17" borderId="47" xfId="0" applyFont="1" applyFill="1" applyBorder="1" applyAlignment="1">
      <alignment horizontal="center" vertical="center"/>
    </xf>
    <xf numFmtId="0" fontId="36" fillId="17" borderId="50" xfId="0" applyFont="1" applyFill="1" applyBorder="1" applyAlignment="1">
      <alignment vertical="center" wrapText="1"/>
    </xf>
    <xf numFmtId="0" fontId="36" fillId="17" borderId="47" xfId="0" applyFont="1" applyFill="1" applyBorder="1" applyAlignment="1">
      <alignment horizontal="left" vertical="center" wrapText="1"/>
    </xf>
    <xf numFmtId="0" fontId="36" fillId="17" borderId="47" xfId="0" applyFont="1" applyFill="1" applyBorder="1" applyAlignment="1">
      <alignment vertical="center" wrapText="1"/>
    </xf>
    <xf numFmtId="0" fontId="36" fillId="17" borderId="49" xfId="0" applyFont="1" applyFill="1" applyBorder="1" applyAlignment="1">
      <alignment horizontal="left" vertical="center" wrapText="1"/>
    </xf>
    <xf numFmtId="0" fontId="36" fillId="17" borderId="54" xfId="0" applyFont="1" applyFill="1" applyBorder="1" applyAlignment="1">
      <alignment vertical="center" wrapText="1"/>
    </xf>
    <xf numFmtId="0" fontId="36" fillId="17" borderId="51" xfId="0" applyFont="1" applyFill="1" applyBorder="1" applyAlignment="1">
      <alignment horizontal="center" vertical="center"/>
    </xf>
    <xf numFmtId="0" fontId="39" fillId="17" borderId="47" xfId="0" applyFont="1" applyFill="1" applyBorder="1" applyAlignment="1">
      <alignment horizontal="left" vertical="center" wrapText="1"/>
    </xf>
    <xf numFmtId="0" fontId="36" fillId="12" borderId="44" xfId="0" applyFont="1" applyFill="1" applyBorder="1" applyAlignment="1">
      <alignment horizontal="center" vertical="center"/>
    </xf>
    <xf numFmtId="0" fontId="36" fillId="12" borderId="45" xfId="0" applyFont="1" applyFill="1" applyBorder="1" applyAlignment="1">
      <alignment vertical="center" wrapText="1"/>
    </xf>
    <xf numFmtId="0" fontId="36" fillId="12" borderId="45" xfId="0" applyFont="1" applyFill="1" applyBorder="1" applyAlignment="1">
      <alignment horizontal="left" vertical="center" wrapText="1"/>
    </xf>
    <xf numFmtId="0" fontId="39" fillId="12" borderId="47" xfId="0" applyFont="1" applyFill="1" applyBorder="1" applyAlignment="1">
      <alignment horizontal="left" vertical="center" wrapText="1"/>
    </xf>
    <xf numFmtId="0" fontId="36" fillId="12" borderId="48" xfId="0" applyFont="1" applyFill="1" applyBorder="1" applyAlignment="1">
      <alignment vertical="center" wrapText="1"/>
    </xf>
    <xf numFmtId="0" fontId="36" fillId="12" borderId="53" xfId="0" applyFont="1" applyFill="1" applyBorder="1" applyAlignment="1">
      <alignment horizontal="left" vertical="center" wrapText="1"/>
    </xf>
    <xf numFmtId="0" fontId="38" fillId="14" borderId="56" xfId="0" applyFont="1" applyFill="1" applyBorder="1" applyAlignment="1">
      <alignment horizontal="center" vertical="center"/>
    </xf>
    <xf numFmtId="0" fontId="38" fillId="14" borderId="56" xfId="0" applyFont="1" applyFill="1" applyBorder="1" applyAlignment="1">
      <alignment horizontal="center" vertical="center" wrapText="1"/>
    </xf>
    <xf numFmtId="0" fontId="38" fillId="14" borderId="57" xfId="0" applyFont="1" applyFill="1" applyBorder="1" applyAlignment="1">
      <alignment horizontal="center" vertical="center" wrapText="1"/>
    </xf>
    <xf numFmtId="0" fontId="36" fillId="17" borderId="51" xfId="0" applyFont="1" applyFill="1" applyBorder="1" applyAlignment="1">
      <alignment vertical="center" wrapText="1"/>
    </xf>
    <xf numFmtId="0" fontId="36" fillId="17" borderId="51" xfId="0" applyFont="1" applyFill="1" applyBorder="1" applyAlignment="1">
      <alignment horizontal="left" vertical="center" wrapText="1"/>
    </xf>
    <xf numFmtId="0" fontId="50" fillId="0" borderId="0" xfId="0" applyFont="1"/>
    <xf numFmtId="0" fontId="27" fillId="16" borderId="0" xfId="0" applyFont="1" applyFill="1" applyAlignment="1">
      <alignment horizontal="center" vertical="center"/>
    </xf>
    <xf numFmtId="0" fontId="0" fillId="16" borderId="17" xfId="0" applyFill="1" applyBorder="1"/>
    <xf numFmtId="0" fontId="5" fillId="16" borderId="0" xfId="0" applyFont="1" applyFill="1" applyAlignment="1">
      <alignment horizontal="center" vertical="center" wrapText="1"/>
    </xf>
    <xf numFmtId="0" fontId="0" fillId="12" borderId="47" xfId="0" applyFill="1" applyBorder="1"/>
    <xf numFmtId="0" fontId="34" fillId="12" borderId="47" xfId="0" applyFont="1" applyFill="1" applyBorder="1" applyAlignment="1">
      <alignment vertical="center"/>
    </xf>
    <xf numFmtId="0" fontId="0" fillId="12" borderId="47" xfId="0" applyFill="1" applyBorder="1" applyAlignment="1">
      <alignment vertical="center" wrapText="1"/>
    </xf>
    <xf numFmtId="0" fontId="51" fillId="0" borderId="47" xfId="0" applyFont="1" applyBorder="1" applyAlignment="1">
      <alignment horizontal="left" vertical="center"/>
    </xf>
    <xf numFmtId="0" fontId="51" fillId="0" borderId="47" xfId="0" applyFont="1" applyBorder="1" applyAlignment="1">
      <alignment horizontal="left" vertical="center" wrapText="1"/>
    </xf>
    <xf numFmtId="0" fontId="52" fillId="0" borderId="47" xfId="0" applyFont="1" applyBorder="1" applyAlignment="1">
      <alignment horizontal="left" vertical="center"/>
    </xf>
    <xf numFmtId="0" fontId="52" fillId="0" borderId="47" xfId="0" applyFont="1" applyBorder="1" applyAlignment="1">
      <alignment horizontal="left" vertical="center" wrapText="1"/>
    </xf>
    <xf numFmtId="0" fontId="52" fillId="0" borderId="47" xfId="0" applyFont="1" applyBorder="1"/>
    <xf numFmtId="0" fontId="51" fillId="12" borderId="47" xfId="0" applyFont="1" applyFill="1" applyBorder="1" applyAlignment="1">
      <alignment horizontal="left" vertical="center"/>
    </xf>
    <xf numFmtId="0" fontId="51" fillId="12" borderId="47" xfId="0" applyFont="1" applyFill="1" applyBorder="1" applyAlignment="1">
      <alignment horizontal="left" vertical="center" wrapText="1"/>
    </xf>
    <xf numFmtId="0" fontId="52" fillId="12" borderId="47" xfId="0" applyFont="1" applyFill="1" applyBorder="1" applyAlignment="1">
      <alignment horizontal="left" vertical="center" wrapText="1"/>
    </xf>
    <xf numFmtId="0" fontId="52" fillId="12" borderId="47" xfId="0" applyFont="1" applyFill="1" applyBorder="1"/>
    <xf numFmtId="0" fontId="53" fillId="0" borderId="0" xfId="0" applyFont="1" applyAlignment="1">
      <alignment horizontal="center" vertical="top" wrapText="1"/>
    </xf>
    <xf numFmtId="0" fontId="0" fillId="0" borderId="61" xfId="0" applyBorder="1"/>
    <xf numFmtId="0" fontId="0" fillId="0" borderId="46" xfId="0" applyBorder="1" applyAlignment="1">
      <alignment horizontal="left" vertical="center" wrapText="1"/>
    </xf>
    <xf numFmtId="0" fontId="28" fillId="0" borderId="44" xfId="0" applyFont="1" applyBorder="1" applyAlignment="1">
      <alignment vertical="center"/>
    </xf>
    <xf numFmtId="0" fontId="28" fillId="0" borderId="0" xfId="0" applyFont="1" applyAlignment="1">
      <alignment vertical="center"/>
    </xf>
    <xf numFmtId="0" fontId="0" fillId="0" borderId="64" xfId="0" applyBorder="1"/>
    <xf numFmtId="0" fontId="0" fillId="17" borderId="0" xfId="0" applyFill="1"/>
    <xf numFmtId="0" fontId="54" fillId="8" borderId="47" xfId="0" applyFont="1" applyFill="1" applyBorder="1" applyAlignment="1">
      <alignment horizontal="center" vertical="center"/>
    </xf>
    <xf numFmtId="0" fontId="54" fillId="8" borderId="47" xfId="0" applyFont="1" applyFill="1" applyBorder="1" applyAlignment="1">
      <alignment horizontal="center" vertical="center" wrapText="1"/>
    </xf>
    <xf numFmtId="0" fontId="55" fillId="8" borderId="0" xfId="0" applyFont="1" applyFill="1" applyAlignment="1">
      <alignment horizontal="left" vertical="center"/>
    </xf>
    <xf numFmtId="0" fontId="0" fillId="0" borderId="0" xfId="0" applyAlignment="1">
      <alignment vertical="center"/>
    </xf>
    <xf numFmtId="0" fontId="0" fillId="12" borderId="47" xfId="0" applyFill="1" applyBorder="1" applyAlignment="1">
      <alignment vertical="center"/>
    </xf>
    <xf numFmtId="0" fontId="56" fillId="12" borderId="47" xfId="0" applyFont="1" applyFill="1" applyBorder="1" applyAlignment="1">
      <alignment vertical="center" wrapText="1"/>
    </xf>
    <xf numFmtId="0" fontId="40" fillId="17" borderId="0" xfId="4" applyFill="1" applyBorder="1" applyAlignment="1">
      <alignment horizontal="center" vertical="center" wrapText="1"/>
    </xf>
    <xf numFmtId="0" fontId="21" fillId="17" borderId="0" xfId="0" applyFont="1" applyFill="1" applyAlignment="1">
      <alignment horizontal="center"/>
    </xf>
    <xf numFmtId="0" fontId="13" fillId="17" borderId="0" xfId="0" applyFont="1" applyFill="1" applyAlignment="1">
      <alignment horizontal="center"/>
    </xf>
    <xf numFmtId="0" fontId="36" fillId="0" borderId="52" xfId="0" applyFont="1" applyBorder="1" applyAlignment="1">
      <alignment horizontal="left" vertical="top" wrapText="1"/>
    </xf>
    <xf numFmtId="0" fontId="36" fillId="0" borderId="61" xfId="0" applyFont="1" applyBorder="1" applyAlignment="1">
      <alignment horizontal="left" vertical="top" wrapText="1"/>
    </xf>
    <xf numFmtId="0" fontId="36" fillId="0" borderId="62" xfId="0" applyFont="1" applyBorder="1" applyAlignment="1">
      <alignment horizontal="left" vertical="top" wrapText="1"/>
    </xf>
    <xf numFmtId="0" fontId="36" fillId="0" borderId="44" xfId="0" applyFont="1" applyBorder="1" applyAlignment="1">
      <alignment horizontal="left" vertical="top" wrapText="1"/>
    </xf>
    <xf numFmtId="0" fontId="36" fillId="0" borderId="0" xfId="0" applyFont="1" applyAlignment="1">
      <alignment horizontal="left" vertical="top" wrapText="1"/>
    </xf>
    <xf numFmtId="0" fontId="36" fillId="0" borderId="46" xfId="0" applyFont="1" applyBorder="1" applyAlignment="1">
      <alignment horizontal="left" vertical="top" wrapText="1"/>
    </xf>
    <xf numFmtId="0" fontId="36" fillId="0" borderId="63" xfId="0" applyFont="1" applyBorder="1" applyAlignment="1">
      <alignment horizontal="left" vertical="top" wrapText="1"/>
    </xf>
    <xf numFmtId="0" fontId="36" fillId="0" borderId="64" xfId="0" applyFont="1" applyBorder="1" applyAlignment="1">
      <alignment horizontal="left" vertical="top" wrapText="1"/>
    </xf>
    <xf numFmtId="0" fontId="36" fillId="0" borderId="53" xfId="0" applyFont="1" applyBorder="1" applyAlignment="1">
      <alignment horizontal="left" vertical="top" wrapText="1"/>
    </xf>
    <xf numFmtId="0" fontId="31" fillId="4" borderId="0" xfId="0" applyFont="1" applyFill="1" applyAlignment="1">
      <alignment horizontal="center" vertical="center" wrapText="1"/>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0" fillId="0" borderId="0" xfId="0" applyAlignment="1">
      <alignment horizontal="left" vertical="center" wrapText="1"/>
    </xf>
    <xf numFmtId="0" fontId="0" fillId="0" borderId="64" xfId="0" applyBorder="1" applyAlignment="1">
      <alignment horizontal="left" vertical="center" wrapText="1"/>
    </xf>
    <xf numFmtId="0" fontId="0" fillId="0" borderId="46" xfId="0" applyBorder="1" applyAlignment="1">
      <alignment horizontal="left" vertical="center" wrapText="1"/>
    </xf>
    <xf numFmtId="0" fontId="0" fillId="0" borderId="53"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28" fillId="9" borderId="0" xfId="0" applyFont="1" applyFill="1" applyAlignment="1">
      <alignment horizontal="center" vertical="center"/>
    </xf>
    <xf numFmtId="0" fontId="28" fillId="9" borderId="64" xfId="0" applyFont="1" applyFill="1" applyBorder="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wrapText="1"/>
    </xf>
    <xf numFmtId="0" fontId="0" fillId="12" borderId="0" xfId="0" applyFill="1" applyAlignment="1">
      <alignment horizontal="center" vertical="center" wrapText="1"/>
    </xf>
    <xf numFmtId="0" fontId="0" fillId="11" borderId="0" xfId="0" applyFill="1" applyAlignment="1">
      <alignment horizontal="center" vertical="center" wrapText="1"/>
    </xf>
    <xf numFmtId="0" fontId="0" fillId="10" borderId="0" xfId="0" applyFill="1" applyAlignment="1">
      <alignment horizontal="center" vertical="center" wrapText="1"/>
    </xf>
    <xf numFmtId="0" fontId="14" fillId="7" borderId="0" xfId="0" applyFont="1" applyFill="1" applyAlignment="1">
      <alignment horizontal="center" vertical="center" wrapText="1"/>
    </xf>
    <xf numFmtId="0" fontId="14" fillId="12" borderId="0" xfId="0" applyFont="1" applyFill="1" applyAlignment="1">
      <alignment horizontal="center" vertical="center" wrapText="1"/>
    </xf>
    <xf numFmtId="0" fontId="14" fillId="11" borderId="0" xfId="0" applyFont="1" applyFill="1" applyAlignment="1">
      <alignment horizontal="center" vertical="center" wrapText="1"/>
    </xf>
    <xf numFmtId="0" fontId="14" fillId="10" borderId="0" xfId="0" applyFont="1" applyFill="1" applyAlignment="1">
      <alignment horizontal="center" vertical="center" wrapText="1"/>
    </xf>
    <xf numFmtId="0" fontId="0" fillId="0" borderId="17" xfId="0"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21" fillId="8" borderId="14"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8" fillId="7" borderId="52" xfId="0" applyFont="1" applyFill="1" applyBorder="1" applyAlignment="1">
      <alignment horizontal="center" vertical="center"/>
    </xf>
    <xf numFmtId="0" fontId="28" fillId="7" borderId="61" xfId="0" applyFont="1" applyFill="1" applyBorder="1" applyAlignment="1">
      <alignment horizontal="center" vertical="center"/>
    </xf>
    <xf numFmtId="0" fontId="28" fillId="7" borderId="44" xfId="0" applyFont="1" applyFill="1" applyBorder="1" applyAlignment="1">
      <alignment horizontal="center" vertical="center"/>
    </xf>
    <xf numFmtId="0" fontId="28" fillId="7" borderId="0" xfId="0" applyFont="1" applyFill="1" applyAlignment="1">
      <alignment horizontal="center" vertical="center"/>
    </xf>
    <xf numFmtId="0" fontId="28" fillId="12" borderId="44" xfId="0" applyFont="1" applyFill="1" applyBorder="1" applyAlignment="1">
      <alignment horizontal="center" vertical="center"/>
    </xf>
    <xf numFmtId="0" fontId="28" fillId="12" borderId="0" xfId="0" applyFont="1" applyFill="1" applyAlignment="1">
      <alignment horizontal="center" vertical="center"/>
    </xf>
    <xf numFmtId="0" fontId="28" fillId="11" borderId="44" xfId="0" applyFont="1" applyFill="1" applyBorder="1" applyAlignment="1">
      <alignment horizontal="center" vertical="center"/>
    </xf>
    <xf numFmtId="0" fontId="28" fillId="11" borderId="0" xfId="0" applyFont="1" applyFill="1" applyAlignment="1">
      <alignment horizontal="center" vertical="center"/>
    </xf>
    <xf numFmtId="0" fontId="28" fillId="10" borderId="44" xfId="0" applyFont="1" applyFill="1" applyBorder="1" applyAlignment="1">
      <alignment horizontal="center" vertical="center"/>
    </xf>
    <xf numFmtId="0" fontId="28" fillId="10" borderId="0" xfId="0" applyFont="1" applyFill="1" applyAlignment="1">
      <alignment horizontal="center" vertical="center"/>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8" fillId="9" borderId="44" xfId="0" applyFont="1" applyFill="1" applyBorder="1" applyAlignment="1">
      <alignment horizontal="center" vertical="center"/>
    </xf>
    <xf numFmtId="0" fontId="28" fillId="9" borderId="63" xfId="0" applyFont="1" applyFill="1" applyBorder="1" applyAlignment="1">
      <alignment horizontal="center" vertical="center"/>
    </xf>
    <xf numFmtId="0" fontId="0" fillId="6" borderId="0" xfId="0" applyFill="1" applyAlignment="1">
      <alignment horizontal="left" vertical="center" wrapText="1"/>
    </xf>
    <xf numFmtId="0" fontId="24" fillId="8" borderId="14" xfId="0" applyFont="1" applyFill="1" applyBorder="1" applyAlignment="1">
      <alignment horizontal="left"/>
    </xf>
    <xf numFmtId="0" fontId="24" fillId="8" borderId="15" xfId="0" applyFont="1" applyFill="1" applyBorder="1" applyAlignment="1">
      <alignment horizontal="left"/>
    </xf>
    <xf numFmtId="0" fontId="24" fillId="8" borderId="16" xfId="0" applyFont="1" applyFill="1" applyBorder="1" applyAlignment="1">
      <alignment horizontal="left"/>
    </xf>
    <xf numFmtId="0" fontId="25" fillId="8" borderId="14" xfId="0" applyFont="1" applyFill="1" applyBorder="1" applyAlignment="1">
      <alignment horizontal="left" vertical="center"/>
    </xf>
    <xf numFmtId="0" fontId="25" fillId="8" borderId="15" xfId="0" applyFont="1" applyFill="1" applyBorder="1" applyAlignment="1">
      <alignment horizontal="left" vertical="center"/>
    </xf>
    <xf numFmtId="0" fontId="25" fillId="8" borderId="16" xfId="0" applyFont="1"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5" fillId="8" borderId="14" xfId="0" applyFont="1" applyFill="1" applyBorder="1" applyAlignment="1">
      <alignment horizontal="left"/>
    </xf>
    <xf numFmtId="0" fontId="25" fillId="8" borderId="15" xfId="0" applyFont="1" applyFill="1" applyBorder="1" applyAlignment="1">
      <alignment horizontal="left"/>
    </xf>
    <xf numFmtId="0" fontId="25" fillId="8" borderId="16" xfId="0" applyFont="1" applyFill="1" applyBorder="1" applyAlignment="1">
      <alignment horizontal="left"/>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7" fillId="4" borderId="0" xfId="0" applyFont="1" applyFill="1" applyAlignment="1">
      <alignment horizontal="center" vertical="center"/>
    </xf>
    <xf numFmtId="0" fontId="30" fillId="0" borderId="0" xfId="0" applyFont="1" applyAlignment="1">
      <alignment horizontal="center"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40" fillId="0" borderId="14" xfId="4" applyFill="1" applyBorder="1" applyAlignment="1">
      <alignment horizontal="center" vertical="center" wrapText="1"/>
    </xf>
    <xf numFmtId="0" fontId="40" fillId="0" borderId="15" xfId="4" applyFill="1" applyBorder="1" applyAlignment="1">
      <alignment horizontal="center" vertical="center" wrapText="1"/>
    </xf>
    <xf numFmtId="0" fontId="40" fillId="0" borderId="16" xfId="4" applyFill="1" applyBorder="1" applyAlignment="1">
      <alignment horizontal="center" vertical="center" wrapText="1"/>
    </xf>
    <xf numFmtId="0" fontId="40" fillId="0" borderId="17" xfId="4" applyFill="1" applyBorder="1" applyAlignment="1">
      <alignment horizontal="center" vertical="center" wrapText="1"/>
    </xf>
    <xf numFmtId="0" fontId="40" fillId="0" borderId="0" xfId="4" applyFill="1" applyBorder="1" applyAlignment="1">
      <alignment horizontal="center" vertical="center" wrapText="1"/>
    </xf>
    <xf numFmtId="0" fontId="40" fillId="0" borderId="18" xfId="4" applyFill="1" applyBorder="1" applyAlignment="1">
      <alignment horizontal="center" vertical="center" wrapText="1"/>
    </xf>
    <xf numFmtId="0" fontId="40" fillId="0" borderId="19" xfId="4" applyFill="1" applyBorder="1" applyAlignment="1">
      <alignment horizontal="center" vertical="center" wrapText="1"/>
    </xf>
    <xf numFmtId="0" fontId="40" fillId="0" borderId="20" xfId="4" applyFill="1" applyBorder="1" applyAlignment="1">
      <alignment horizontal="center" vertical="center" wrapText="1"/>
    </xf>
    <xf numFmtId="0" fontId="40" fillId="0" borderId="21" xfId="4" applyFill="1" applyBorder="1" applyAlignment="1">
      <alignment horizontal="center" vertical="center" wrapText="1"/>
    </xf>
    <xf numFmtId="0" fontId="21" fillId="8" borderId="52" xfId="0" applyFont="1" applyFill="1" applyBorder="1" applyAlignment="1">
      <alignment horizontal="center"/>
    </xf>
    <xf numFmtId="0" fontId="13" fillId="8" borderId="61" xfId="0" applyFont="1" applyFill="1" applyBorder="1" applyAlignment="1">
      <alignment horizontal="center"/>
    </xf>
    <xf numFmtId="0" fontId="13" fillId="8" borderId="62" xfId="0" applyFont="1" applyFill="1" applyBorder="1" applyAlignment="1">
      <alignment horizontal="center"/>
    </xf>
    <xf numFmtId="0" fontId="11" fillId="3" borderId="25" xfId="0" applyFont="1" applyFill="1" applyBorder="1" applyAlignment="1">
      <alignment horizontal="left" vertical="center"/>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4" fillId="7" borderId="3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11" fillId="3" borderId="34" xfId="0" applyFont="1" applyFill="1" applyBorder="1" applyAlignment="1">
      <alignment horizontal="left" vertical="center"/>
    </xf>
    <xf numFmtId="0" fontId="11" fillId="3" borderId="35" xfId="0" applyFont="1" applyFill="1" applyBorder="1" applyAlignment="1">
      <alignment horizontal="left" vertical="center"/>
    </xf>
    <xf numFmtId="0" fontId="11" fillId="3" borderId="33" xfId="0" applyFont="1" applyFill="1" applyBorder="1" applyAlignment="1">
      <alignment horizontal="left" vertical="center"/>
    </xf>
    <xf numFmtId="0" fontId="8" fillId="5" borderId="25" xfId="0" applyFont="1" applyFill="1" applyBorder="1" applyAlignment="1">
      <alignment horizontal="center" vertical="center" wrapText="1"/>
    </xf>
    <xf numFmtId="0" fontId="8" fillId="5" borderId="32" xfId="0" applyFont="1" applyFill="1" applyBorder="1" applyAlignment="1">
      <alignment horizontal="center" vertical="center"/>
    </xf>
    <xf numFmtId="0" fontId="8" fillId="7" borderId="2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18" fillId="8" borderId="0" xfId="0" applyFont="1" applyFill="1" applyAlignment="1">
      <alignment horizontal="center" vertical="center"/>
    </xf>
    <xf numFmtId="0" fontId="16" fillId="2" borderId="0" xfId="0" applyFont="1" applyFill="1" applyAlignment="1">
      <alignment horizontal="center" vertical="center"/>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3" fillId="8" borderId="0" xfId="0" applyFont="1" applyFill="1" applyAlignment="1">
      <alignment horizontal="center"/>
    </xf>
    <xf numFmtId="0" fontId="43" fillId="0" borderId="39" xfId="0" applyFont="1" applyBorder="1" applyAlignment="1">
      <alignment horizontal="center" vertical="center"/>
    </xf>
    <xf numFmtId="0" fontId="37" fillId="0" borderId="40" xfId="0" applyFont="1" applyBorder="1" applyAlignment="1">
      <alignment horizontal="center" vertical="center"/>
    </xf>
    <xf numFmtId="0" fontId="37" fillId="0" borderId="41" xfId="0" applyFont="1" applyBorder="1" applyAlignment="1">
      <alignment horizontal="center" vertical="center"/>
    </xf>
    <xf numFmtId="0" fontId="0" fillId="12" borderId="47" xfId="0" applyFill="1" applyBorder="1" applyAlignment="1">
      <alignment horizontal="left" vertical="center" wrapText="1"/>
    </xf>
    <xf numFmtId="0" fontId="0" fillId="12" borderId="47" xfId="0" applyFill="1" applyBorder="1" applyAlignment="1">
      <alignment horizontal="center" vertical="center"/>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11" fillId="18" borderId="0" xfId="0" applyFont="1" applyFill="1" applyAlignment="1">
      <alignment horizontal="center"/>
    </xf>
    <xf numFmtId="0" fontId="34" fillId="15" borderId="0" xfId="0" applyFont="1" applyFill="1" applyAlignment="1">
      <alignment horizontal="left" vertical="center" wrapText="1"/>
    </xf>
    <xf numFmtId="0" fontId="46" fillId="15" borderId="0" xfId="0" applyFont="1" applyFill="1" applyAlignment="1">
      <alignment horizontal="center" vertical="center"/>
    </xf>
    <xf numFmtId="0" fontId="0" fillId="0" borderId="0" xfId="0" applyAlignment="1">
      <alignment horizontal="center" vertical="center"/>
    </xf>
    <xf numFmtId="0" fontId="46" fillId="15" borderId="0" xfId="0" applyFont="1" applyFill="1" applyAlignment="1">
      <alignment horizontal="center" vertical="center" wrapText="1"/>
    </xf>
    <xf numFmtId="0" fontId="0" fillId="0" borderId="0" xfId="0" applyAlignment="1">
      <alignment wrapText="1"/>
    </xf>
    <xf numFmtId="0" fontId="46" fillId="0" borderId="0" xfId="0" applyFont="1" applyAlignment="1">
      <alignment horizontal="center"/>
    </xf>
    <xf numFmtId="0" fontId="0" fillId="0" borderId="0" xfId="0"/>
    <xf numFmtId="0" fontId="34" fillId="15" borderId="0" xfId="0" applyFont="1" applyFill="1" applyAlignment="1">
      <alignment horizontal="left" vertical="top" wrapText="1"/>
    </xf>
    <xf numFmtId="0" fontId="34" fillId="15" borderId="0" xfId="0" applyFont="1" applyFill="1" applyAlignment="1">
      <alignment horizontal="left" wrapText="1"/>
    </xf>
    <xf numFmtId="0" fontId="0" fillId="15" borderId="0" xfId="0" applyFill="1" applyAlignment="1">
      <alignment horizontal="center" vertical="center" wrapText="1"/>
    </xf>
    <xf numFmtId="0" fontId="0" fillId="15" borderId="0" xfId="0" applyFill="1" applyAlignment="1">
      <alignment wrapText="1"/>
    </xf>
    <xf numFmtId="0" fontId="1" fillId="13" borderId="17" xfId="0" applyFont="1" applyFill="1" applyBorder="1" applyAlignment="1">
      <alignment horizontal="left" vertical="center" wrapText="1"/>
    </xf>
    <xf numFmtId="0" fontId="1" fillId="13" borderId="0" xfId="0" applyFont="1" applyFill="1" applyAlignment="1">
      <alignment horizontal="left" vertical="center" wrapText="1"/>
    </xf>
    <xf numFmtId="0" fontId="1" fillId="13" borderId="18" xfId="0" applyFont="1" applyFill="1" applyBorder="1" applyAlignment="1">
      <alignment horizontal="left" vertical="center" wrapText="1"/>
    </xf>
    <xf numFmtId="0" fontId="1" fillId="0" borderId="55" xfId="0" applyFont="1" applyBorder="1" applyAlignment="1">
      <alignment horizontal="right" vertical="center" wrapText="1"/>
    </xf>
    <xf numFmtId="0" fontId="41" fillId="0" borderId="20" xfId="0" applyFont="1" applyBorder="1" applyAlignment="1">
      <alignment horizontal="left" vertical="center" wrapText="1"/>
    </xf>
    <xf numFmtId="0" fontId="32" fillId="13" borderId="17" xfId="0" applyFont="1" applyFill="1" applyBorder="1" applyAlignment="1">
      <alignment horizontal="left" vertical="center" wrapText="1"/>
    </xf>
    <xf numFmtId="0" fontId="33" fillId="0" borderId="17" xfId="0" applyFont="1" applyBorder="1" applyAlignment="1">
      <alignment horizontal="center" vertical="center" wrapText="1"/>
    </xf>
    <xf numFmtId="0" fontId="33" fillId="0" borderId="0" xfId="0" applyFont="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44" fillId="0" borderId="0" xfId="0" applyFont="1" applyAlignment="1">
      <alignment horizontal="left" vertical="center" wrapText="1"/>
    </xf>
    <xf numFmtId="0" fontId="44" fillId="0" borderId="18"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1" fillId="0" borderId="0" xfId="0" applyFont="1" applyAlignment="1">
      <alignment horizontal="right" vertical="center" wrapText="1"/>
    </xf>
    <xf numFmtId="0" fontId="41" fillId="0" borderId="0" xfId="0" applyFont="1" applyAlignment="1">
      <alignment horizontal="left" vertical="center" wrapText="1"/>
    </xf>
    <xf numFmtId="0" fontId="5" fillId="13" borderId="0" xfId="0" applyFont="1" applyFill="1" applyAlignment="1">
      <alignment horizontal="left" vertical="center" wrapText="1"/>
    </xf>
    <xf numFmtId="0" fontId="5" fillId="13" borderId="18" xfId="0" applyFont="1" applyFill="1" applyBorder="1" applyAlignment="1">
      <alignment horizontal="left" vertical="center" wrapText="1"/>
    </xf>
    <xf numFmtId="0" fontId="42" fillId="0" borderId="0" xfId="0" applyFont="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5" fillId="13" borderId="15" xfId="0" applyFont="1" applyFill="1" applyBorder="1" applyAlignment="1">
      <alignment horizontal="left" vertical="center" wrapText="1"/>
    </xf>
    <xf numFmtId="0" fontId="1" fillId="13" borderId="15" xfId="0" applyFont="1" applyFill="1" applyBorder="1" applyAlignment="1">
      <alignment horizontal="left" vertical="center" wrapText="1"/>
    </xf>
    <xf numFmtId="0" fontId="1" fillId="13" borderId="16" xfId="0" applyFont="1" applyFill="1" applyBorder="1" applyAlignment="1">
      <alignment horizontal="left" vertical="center" wrapText="1"/>
    </xf>
    <xf numFmtId="0" fontId="35" fillId="0" borderId="0" xfId="0" applyFont="1" applyAlignment="1">
      <alignment horizontal="left" vertical="center"/>
    </xf>
    <xf numFmtId="0" fontId="35" fillId="0" borderId="18" xfId="0" applyFont="1" applyBorder="1" applyAlignment="1">
      <alignment horizontal="left" vertical="center"/>
    </xf>
    <xf numFmtId="0" fontId="5" fillId="13" borderId="16" xfId="0" applyFont="1" applyFill="1" applyBorder="1" applyAlignment="1">
      <alignment horizontal="left" vertical="center" wrapText="1"/>
    </xf>
    <xf numFmtId="0" fontId="34" fillId="0" borderId="0" xfId="0" applyFont="1" applyAlignment="1">
      <alignment horizontal="left" vertical="center"/>
    </xf>
    <xf numFmtId="0" fontId="34" fillId="0" borderId="18" xfId="0" applyFont="1" applyBorder="1" applyAlignment="1">
      <alignment horizontal="left" vertical="center"/>
    </xf>
    <xf numFmtId="0" fontId="42" fillId="0" borderId="20" xfId="0" applyFont="1" applyBorder="1" applyAlignment="1">
      <alignment horizontal="left" vertical="center" wrapText="1"/>
    </xf>
    <xf numFmtId="0" fontId="61" fillId="0" borderId="17" xfId="0" applyFont="1" applyBorder="1" applyAlignment="1">
      <alignment horizontal="left" vertical="center" wrapText="1"/>
    </xf>
    <xf numFmtId="0" fontId="61" fillId="0" borderId="0" xfId="0" applyFont="1" applyAlignment="1">
      <alignment horizontal="left" vertical="center" wrapText="1"/>
    </xf>
    <xf numFmtId="0" fontId="61" fillId="0" borderId="18" xfId="0" applyFont="1" applyBorder="1" applyAlignment="1">
      <alignment horizontal="left" vertical="center" wrapText="1"/>
    </xf>
    <xf numFmtId="0" fontId="64" fillId="0" borderId="25"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38" xfId="0" applyFont="1" applyBorder="1" applyAlignment="1">
      <alignment horizontal="center" vertical="center" wrapText="1"/>
    </xf>
    <xf numFmtId="0" fontId="67" fillId="0" borderId="37" xfId="0" applyFont="1" applyBorder="1" applyAlignment="1">
      <alignment horizontal="center" vertical="center"/>
    </xf>
    <xf numFmtId="0" fontId="67" fillId="0" borderId="38" xfId="0" applyFont="1" applyBorder="1" applyAlignment="1">
      <alignment horizontal="center" vertical="center"/>
    </xf>
  </cellXfs>
  <cellStyles count="5">
    <cellStyle name="Currency 2" xfId="3" xr:uid="{00000000-0005-0000-0000-000000000000}"/>
    <cellStyle name="Hyperlink 2" xfId="2" xr:uid="{00000000-0005-0000-0000-000001000000}"/>
    <cellStyle name="Normal 2" xfId="1" xr:uid="{00000000-0005-0000-0000-000002000000}"/>
    <cellStyle name="Гіперпосилання" xfId="4" xr:uid="{00000000-0005-0000-0000-000003000000}"/>
    <cellStyle name="Звичайний" xfId="0" builtinId="0"/>
  </cellStyles>
  <dxfs count="459">
    <dxf>
      <fill>
        <patternFill>
          <bgColor theme="9"/>
        </patternFill>
      </fill>
    </dxf>
    <dxf>
      <fill>
        <patternFill>
          <bgColor theme="0" tint="-0.14996795556505021"/>
        </patternFill>
      </fill>
    </dxf>
    <dxf>
      <fill>
        <patternFill>
          <bgColor rgb="FFFF0000"/>
        </patternFill>
      </fill>
    </dxf>
    <dxf>
      <fill>
        <patternFill>
          <bgColor theme="7"/>
        </patternFill>
      </fill>
    </dxf>
    <dxf>
      <fill>
        <patternFill>
          <bgColor theme="9"/>
        </patternFill>
      </fill>
    </dxf>
    <dxf>
      <font>
        <color theme="1"/>
      </font>
      <fill>
        <patternFill>
          <bgColor rgb="FFEBDEF0"/>
        </patternFill>
      </fill>
    </dxf>
    <dxf>
      <font>
        <color theme="1"/>
      </font>
      <fill>
        <patternFill>
          <bgColor rgb="FFD7BDE2"/>
        </patternFill>
      </fill>
    </dxf>
    <dxf>
      <font>
        <color theme="1"/>
      </font>
      <fill>
        <patternFill>
          <bgColor rgb="FFC39BD3"/>
        </patternFill>
      </fill>
    </dxf>
    <dxf>
      <font>
        <color auto="1"/>
      </font>
      <fill>
        <patternFill>
          <bgColor rgb="FFEBDEF0"/>
        </patternFill>
      </fill>
    </dxf>
    <dxf>
      <fill>
        <patternFill>
          <bgColor rgb="FFD7BDE2"/>
        </patternFill>
      </fill>
    </dxf>
    <dxf>
      <fill>
        <patternFill>
          <bgColor rgb="FFC39BD3"/>
        </patternFill>
      </fill>
    </dxf>
    <dxf>
      <font>
        <color theme="1"/>
      </font>
      <fill>
        <patternFill>
          <bgColor rgb="FFAF7AC5"/>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auto="1"/>
      </font>
      <fill>
        <patternFill>
          <bgColor rgb="FFC39BD3"/>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rgb="FFFFFFFF"/>
      </font>
      <fill>
        <patternFill>
          <bgColor rgb="FFAF7AC5"/>
        </patternFill>
      </fill>
    </dxf>
    <dxf>
      <font>
        <color auto="1"/>
      </font>
      <fill>
        <patternFill>
          <bgColor rgb="FFC39BD3"/>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theme="1"/>
      </font>
      <fill>
        <patternFill>
          <bgColor rgb="FFEBDEF0"/>
        </patternFill>
      </fill>
    </dxf>
    <dxf>
      <font>
        <color rgb="FFFFFFFF"/>
      </font>
      <fill>
        <patternFill>
          <bgColor rgb="FFAF7AC5"/>
        </patternFill>
      </fill>
    </dxf>
    <dxf>
      <font>
        <color theme="1"/>
      </font>
      <fill>
        <patternFill>
          <bgColor rgb="FFD7BDE2"/>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auto="1"/>
      </font>
      <fill>
        <patternFill>
          <bgColor rgb="FFC39BD3"/>
        </patternFill>
      </fill>
    </dxf>
    <dxf>
      <font>
        <color rgb="FFFFFFFF"/>
      </font>
      <fill>
        <patternFill>
          <bgColor rgb="FFAF7AC5"/>
        </patternFill>
      </fill>
    </dxf>
    <dxf>
      <font>
        <color rgb="FFFFFFFF"/>
      </font>
      <fill>
        <patternFill>
          <bgColor rgb="FFAF7AC5"/>
        </patternFill>
      </fill>
    </dxf>
    <dxf>
      <font>
        <color auto="1"/>
      </font>
      <fill>
        <patternFill>
          <bgColor rgb="FFC39BD3"/>
        </patternFill>
      </fill>
    </dxf>
    <dxf>
      <font>
        <color rgb="FFFFFFFF"/>
      </font>
      <fill>
        <patternFill>
          <bgColor rgb="FFAF7AC5"/>
        </patternFill>
      </fill>
    </dxf>
    <dxf>
      <font>
        <color theme="1"/>
      </font>
      <fill>
        <patternFill>
          <bgColor rgb="FFD7BDE2"/>
        </patternFill>
      </fill>
    </dxf>
    <dxf>
      <font>
        <color auto="1"/>
      </font>
      <fill>
        <patternFill>
          <bgColor rgb="FFC39BD3"/>
        </patternFill>
      </fill>
    </dxf>
    <dxf>
      <font>
        <color theme="1"/>
      </font>
      <fill>
        <patternFill>
          <bgColor rgb="FFD7BDE2"/>
        </patternFill>
      </fill>
    </dxf>
    <dxf>
      <font>
        <u val="none"/>
        <sz val="14"/>
        <color theme="1"/>
        <name val="Calibri"/>
        <family val="2"/>
        <scheme val="minor"/>
      </font>
      <fill>
        <patternFill>
          <bgColor indexed="64"/>
        </patternFill>
      </fill>
      <border>
        <left style="medium">
          <color rgb="FF512E5F"/>
        </left>
        <right style="medium">
          <color rgb="FF512E5F"/>
        </right>
        <top style="medium">
          <color rgb="FF512E5F"/>
        </top>
        <bottom style="medium">
          <color rgb="FF512E5F"/>
        </bottom>
      </border>
    </dxf>
    <dxf>
      <border>
        <bottom style="medium">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sz="1400" b="1" i="0" u="none">
                <a:solidFill>
                  <a:srgbClr val="726392"/>
                </a:solidFill>
                <a:latin typeface="+mn-lt"/>
                <a:ea typeface="+mn-lt"/>
                <a:cs typeface="+mn-lt"/>
              </a:rPr>
              <a:t>Results of the Gender Self-Assessment, by Component</a:t>
            </a:r>
          </a:p>
        </c:rich>
      </c:tx>
      <c:overlay val="0"/>
    </c:title>
    <c:autoTitleDeleted val="0"/>
    <c:plotArea>
      <c:layout/>
      <c:barChart>
        <c:barDir val="bar"/>
        <c:grouping val="percentStacked"/>
        <c:varyColors val="0"/>
        <c:ser>
          <c:idx val="0"/>
          <c:order val="0"/>
          <c:tx>
            <c:strRef>
              <c:f>RESULTS!$D$10</c:f>
              <c:strCache>
                <c:ptCount val="1"/>
                <c:pt idx="0">
                  <c:v>YES</c:v>
                </c:pt>
              </c:strCache>
            </c:strRef>
          </c:tx>
          <c:spPr>
            <a:solidFill>
              <a:srgbClr val="884EA0"/>
            </a:solidFill>
            <a:ln>
              <a:noFill/>
            </a:ln>
          </c:spPr>
          <c:invertIfNegative val="1"/>
          <c:cat>
            <c:strRef>
              <c:f>RESULTS!$C$11:$C$20</c:f>
              <c:strCache>
                <c:ptCount val="10"/>
                <c:pt idx="0">
                  <c:v>Component 1. Corporate policies and commitments to gender equality</c:v>
                </c:pt>
                <c:pt idx="1">
                  <c:v>Component 2. Recruitment, promotion and job advancement with equal opportunities</c:v>
                </c:pt>
                <c:pt idx="2">
                  <c:v>Component 3. Participation and representation in the composition of the workforce</c:v>
                </c:pt>
                <c:pt idx="3">
                  <c:v>Component 4. Equal pay, benefits, and work-life balance</c:v>
                </c:pt>
                <c:pt idx="4">
                  <c:v>Component 5. Access to training, education and coaching</c:v>
                </c:pt>
                <c:pt idx="5">
                  <c:v>Component 6. Occupational health, safety and hygiene</c:v>
                </c:pt>
                <c:pt idx="6">
                  <c:v>Component 7. Organizational climate and culture</c:v>
                </c:pt>
                <c:pt idx="7">
                  <c:v>Component 8. Prevention and attention to cases of violence, and complaint mechanisms</c:v>
                </c:pt>
                <c:pt idx="8">
                  <c:v>Component 9. Suppliers, value and supply chains</c:v>
                </c:pt>
                <c:pt idx="9">
                  <c:v>Component 10. Community relations and corporate social responsibility</c:v>
                </c:pt>
              </c:strCache>
            </c:strRef>
          </c:cat>
          <c:val>
            <c:numRef>
              <c:f>RESULTS!$D$11:$D$20</c:f>
              <c:numCache>
                <c:formatCode>General</c:formatCode>
                <c:ptCount val="10"/>
                <c:pt idx="0">
                  <c:v>1</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c14:spPr>
              </c14:invertSolidFillFmt>
            </c:ext>
            <c:ext xmlns:c16="http://schemas.microsoft.com/office/drawing/2014/chart" uri="{C3380CC4-5D6E-409C-BE32-E72D297353CC}">
              <c16:uniqueId val="{00000000-931C-442A-A402-388E00CF3B32}"/>
            </c:ext>
          </c:extLst>
        </c:ser>
        <c:ser>
          <c:idx val="1"/>
          <c:order val="1"/>
          <c:tx>
            <c:strRef>
              <c:f>RESULTS!$E$10</c:f>
              <c:strCache>
                <c:ptCount val="1"/>
                <c:pt idx="0">
                  <c:v>PARTIALLY</c:v>
                </c:pt>
              </c:strCache>
            </c:strRef>
          </c:tx>
          <c:spPr>
            <a:solidFill>
              <a:srgbClr val="C39BD3"/>
            </a:solidFill>
            <a:ln>
              <a:noFill/>
            </a:ln>
          </c:spPr>
          <c:invertIfNegative val="1"/>
          <c:cat>
            <c:strRef>
              <c:f>RESULTS!$C$11:$C$20</c:f>
              <c:strCache>
                <c:ptCount val="10"/>
                <c:pt idx="0">
                  <c:v>Component 1. Corporate policies and commitments to gender equality</c:v>
                </c:pt>
                <c:pt idx="1">
                  <c:v>Component 2. Recruitment, promotion and job advancement with equal opportunities</c:v>
                </c:pt>
                <c:pt idx="2">
                  <c:v>Component 3. Participation and representation in the composition of the workforce</c:v>
                </c:pt>
                <c:pt idx="3">
                  <c:v>Component 4. Equal pay, benefits, and work-life balance</c:v>
                </c:pt>
                <c:pt idx="4">
                  <c:v>Component 5. Access to training, education and coaching</c:v>
                </c:pt>
                <c:pt idx="5">
                  <c:v>Component 6. Occupational health, safety and hygiene</c:v>
                </c:pt>
                <c:pt idx="6">
                  <c:v>Component 7. Organizational climate and culture</c:v>
                </c:pt>
                <c:pt idx="7">
                  <c:v>Component 8. Prevention and attention to cases of violence, and complaint mechanisms</c:v>
                </c:pt>
                <c:pt idx="8">
                  <c:v>Component 9. Suppliers, value and supply chains</c:v>
                </c:pt>
                <c:pt idx="9">
                  <c:v>Component 10. Community relations and corporate social responsibility</c:v>
                </c:pt>
              </c:strCache>
            </c:strRef>
          </c:cat>
          <c:val>
            <c:numRef>
              <c:f>RESULTS!$E$11:$E$20</c:f>
              <c:numCache>
                <c:formatCode>General</c:formatCode>
                <c:ptCount val="10"/>
                <c:pt idx="0">
                  <c:v>1</c:v>
                </c:pt>
                <c:pt idx="1">
                  <c:v>2</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c14:spPr>
              </c14:invertSolidFillFmt>
            </c:ext>
            <c:ext xmlns:c16="http://schemas.microsoft.com/office/drawing/2014/chart" uri="{C3380CC4-5D6E-409C-BE32-E72D297353CC}">
              <c16:uniqueId val="{00000001-931C-442A-A402-388E00CF3B32}"/>
            </c:ext>
          </c:extLst>
        </c:ser>
        <c:ser>
          <c:idx val="2"/>
          <c:order val="2"/>
          <c:tx>
            <c:strRef>
              <c:f>RESULTS!$F$10</c:f>
              <c:strCache>
                <c:ptCount val="1"/>
                <c:pt idx="0">
                  <c:v>NO</c:v>
                </c:pt>
              </c:strCache>
            </c:strRef>
          </c:tx>
          <c:spPr>
            <a:solidFill>
              <a:srgbClr val="EBDEF0"/>
            </a:solidFill>
            <a:ln>
              <a:noFill/>
            </a:ln>
          </c:spPr>
          <c:invertIfNegative val="1"/>
          <c:cat>
            <c:strRef>
              <c:f>RESULTS!$C$11:$C$20</c:f>
              <c:strCache>
                <c:ptCount val="10"/>
                <c:pt idx="0">
                  <c:v>Component 1. Corporate policies and commitments to gender equality</c:v>
                </c:pt>
                <c:pt idx="1">
                  <c:v>Component 2. Recruitment, promotion and job advancement with equal opportunities</c:v>
                </c:pt>
                <c:pt idx="2">
                  <c:v>Component 3. Participation and representation in the composition of the workforce</c:v>
                </c:pt>
                <c:pt idx="3">
                  <c:v>Component 4. Equal pay, benefits, and work-life balance</c:v>
                </c:pt>
                <c:pt idx="4">
                  <c:v>Component 5. Access to training, education and coaching</c:v>
                </c:pt>
                <c:pt idx="5">
                  <c:v>Component 6. Occupational health, safety and hygiene</c:v>
                </c:pt>
                <c:pt idx="6">
                  <c:v>Component 7. Organizational climate and culture</c:v>
                </c:pt>
                <c:pt idx="7">
                  <c:v>Component 8. Prevention and attention to cases of violence, and complaint mechanisms</c:v>
                </c:pt>
                <c:pt idx="8">
                  <c:v>Component 9. Suppliers, value and supply chains</c:v>
                </c:pt>
                <c:pt idx="9">
                  <c:v>Component 10. Community relations and corporate social responsibility</c:v>
                </c:pt>
              </c:strCache>
            </c:strRef>
          </c:cat>
          <c:val>
            <c:numRef>
              <c:f>RESULTS!$F$11:$F$20</c:f>
              <c:numCache>
                <c:formatCode>General</c:formatCode>
                <c:ptCount val="10"/>
                <c:pt idx="0">
                  <c:v>1</c:v>
                </c:pt>
                <c:pt idx="1">
                  <c:v>1</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c14:spPr>
              </c14:invertSolidFillFmt>
            </c:ext>
            <c:ext xmlns:c16="http://schemas.microsoft.com/office/drawing/2014/chart" uri="{C3380CC4-5D6E-409C-BE32-E72D297353CC}">
              <c16:uniqueId val="{00000002-931C-442A-A402-388E00CF3B32}"/>
            </c:ext>
          </c:extLst>
        </c:ser>
        <c:ser>
          <c:idx val="3"/>
          <c:order val="3"/>
          <c:tx>
            <c:strRef>
              <c:f>RESULTS!$G$10</c:f>
              <c:strCache>
                <c:ptCount val="1"/>
                <c:pt idx="0">
                  <c:v>NOT APPLICABLE</c:v>
                </c:pt>
              </c:strCache>
            </c:strRef>
          </c:tx>
          <c:spPr>
            <a:solidFill>
              <a:srgbClr val="A6A6A6"/>
            </a:solidFill>
            <a:ln>
              <a:noFill/>
            </a:ln>
          </c:spPr>
          <c:invertIfNegative val="1"/>
          <c:cat>
            <c:strRef>
              <c:f>RESULTS!$C$11:$C$20</c:f>
              <c:strCache>
                <c:ptCount val="10"/>
                <c:pt idx="0">
                  <c:v>Component 1. Corporate policies and commitments to gender equality</c:v>
                </c:pt>
                <c:pt idx="1">
                  <c:v>Component 2. Recruitment, promotion and job advancement with equal opportunities</c:v>
                </c:pt>
                <c:pt idx="2">
                  <c:v>Component 3. Participation and representation in the composition of the workforce</c:v>
                </c:pt>
                <c:pt idx="3">
                  <c:v>Component 4. Equal pay, benefits, and work-life balance</c:v>
                </c:pt>
                <c:pt idx="4">
                  <c:v>Component 5. Access to training, education and coaching</c:v>
                </c:pt>
                <c:pt idx="5">
                  <c:v>Component 6. Occupational health, safety and hygiene</c:v>
                </c:pt>
                <c:pt idx="6">
                  <c:v>Component 7. Organizational climate and culture</c:v>
                </c:pt>
                <c:pt idx="7">
                  <c:v>Component 8. Prevention and attention to cases of violence, and complaint mechanisms</c:v>
                </c:pt>
                <c:pt idx="8">
                  <c:v>Component 9. Suppliers, value and supply chains</c:v>
                </c:pt>
                <c:pt idx="9">
                  <c:v>Component 10. Community relations and corporate social responsibility</c:v>
                </c:pt>
              </c:strCache>
            </c:strRef>
          </c:cat>
          <c:val>
            <c:numRef>
              <c:f>RESULTS!$G$11:$G$20</c:f>
              <c:numCache>
                <c:formatCode>General</c:formatCode>
                <c:ptCount val="10"/>
                <c:pt idx="0">
                  <c:v>1</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c14:spPr>
              </c14:invertSolidFillFmt>
            </c:ext>
            <c:ext xmlns:c16="http://schemas.microsoft.com/office/drawing/2014/chart" uri="{C3380CC4-5D6E-409C-BE32-E72D297353CC}">
              <c16:uniqueId val="{00000003-931C-442A-A402-388E00CF3B32}"/>
            </c:ext>
          </c:extLst>
        </c:ser>
        <c:dLbls>
          <c:showLegendKey val="0"/>
          <c:showVal val="0"/>
          <c:showCatName val="0"/>
          <c:showSerName val="0"/>
          <c:showPercent val="0"/>
          <c:showBubbleSize val="0"/>
        </c:dLbls>
        <c:gapWidth val="150"/>
        <c:overlap val="100"/>
        <c:axId val="48650112"/>
        <c:axId val="48672768"/>
      </c:barChart>
      <c:catAx>
        <c:axId val="48650112"/>
        <c:scaling>
          <c:orientation val="minMax"/>
        </c:scaling>
        <c:delete val="0"/>
        <c:axPos val="l"/>
        <c:title>
          <c:tx>
            <c:rich>
              <a:bodyPr/>
              <a:lstStyle/>
              <a:p>
                <a:r>
                  <a:rPr lang="en-US" sz="1200" b="1" i="0" u="none">
                    <a:solidFill>
                      <a:srgbClr val="726392"/>
                    </a:solidFill>
                    <a:latin typeface="+mn-lt"/>
                    <a:ea typeface="+mn-lt"/>
                    <a:cs typeface="+mn-lt"/>
                  </a:rPr>
                  <a:t>Component to Evaluate</a:t>
                </a:r>
              </a:p>
            </c:rich>
          </c:tx>
          <c:overlay val="0"/>
        </c:title>
        <c:numFmt formatCode="General" sourceLinked="1"/>
        <c:majorTickMark val="none"/>
        <c:minorTickMark val="none"/>
        <c:tickLblPos val="nextTo"/>
        <c:spPr>
          <a:ln w="9525" cmpd="sng">
            <a:solidFill>
              <a:schemeClr val="tx1">
                <a:lumMod val="15000"/>
                <a:lumOff val="85000"/>
              </a:schemeClr>
            </a:solidFill>
          </a:ln>
        </c:spPr>
        <c:txPr>
          <a:bodyPr rot="-60000000" vert="horz" anchor="ctr" anchorCtr="1"/>
          <a:lstStyle/>
          <a:p>
            <a:pPr>
              <a:defRPr sz="1000" b="0" i="0" u="none">
                <a:solidFill>
                  <a:sysClr val="windowText" lastClr="000000"/>
                </a:solidFill>
                <a:latin typeface="+mn-lt"/>
                <a:ea typeface="+mn-lt"/>
                <a:cs typeface="+mn-lt"/>
              </a:defRPr>
            </a:pPr>
            <a:endParaRPr lang="en-US"/>
          </a:p>
        </c:txPr>
        <c:crossAx val="48672768"/>
        <c:crosses val="autoZero"/>
        <c:auto val="1"/>
        <c:lblAlgn val="ctr"/>
        <c:lblOffset val="100"/>
        <c:noMultiLvlLbl val="0"/>
      </c:catAx>
      <c:valAx>
        <c:axId val="48672768"/>
        <c:scaling>
          <c:orientation val="minMax"/>
        </c:scaling>
        <c:delete val="0"/>
        <c:axPos val="b"/>
        <c:majorGridlines>
          <c:spPr>
            <a:ln w="9525" cmpd="sng">
              <a:solidFill>
                <a:schemeClr val="tx1">
                  <a:lumMod val="15000"/>
                  <a:lumOff val="85000"/>
                </a:schemeClr>
              </a:solidFill>
            </a:ln>
          </c:spPr>
        </c:majorGridlines>
        <c:numFmt formatCode="0%" sourceLinked="1"/>
        <c:majorTickMark val="none"/>
        <c:minorTickMark val="none"/>
        <c:tickLblPos val="nextTo"/>
        <c:spPr>
          <a:ln>
            <a:noFill/>
          </a:ln>
        </c:spPr>
        <c:txPr>
          <a:bodyPr rot="-60000000" vert="horz" anchor="ctr" anchorCtr="1"/>
          <a:lstStyle/>
          <a:p>
            <a:pPr>
              <a:defRPr sz="900" b="0" i="0" u="none">
                <a:solidFill>
                  <a:schemeClr val="tx1">
                    <a:lumMod val="65000"/>
                    <a:lumOff val="35000"/>
                  </a:schemeClr>
                </a:solidFill>
                <a:latin typeface="+mn-lt"/>
                <a:ea typeface="+mn-lt"/>
                <a:cs typeface="+mn-lt"/>
              </a:defRPr>
            </a:pPr>
            <a:endParaRPr lang="en-US"/>
          </a:p>
        </c:txPr>
        <c:crossAx val="48650112"/>
        <c:crosses val="autoZero"/>
        <c:crossBetween val="between"/>
      </c:valAx>
      <c:spPr>
        <a:noFill/>
        <a:ln>
          <a:noFill/>
        </a:ln>
      </c:spPr>
    </c:plotArea>
    <c:legend>
      <c:legendPos val="b"/>
      <c:overlay val="0"/>
      <c:spPr>
        <a:noFill/>
      </c:spPr>
      <c:txPr>
        <a:bodyPr rot="0" vert="horz" anchor="ctr" anchorCtr="1"/>
        <a:lstStyle/>
        <a:p>
          <a:pPr>
            <a:defRPr sz="1050" b="0" i="0" u="none">
              <a:solidFill>
                <a:schemeClr val="tx1">
                  <a:lumMod val="65000"/>
                  <a:lumOff val="35000"/>
                </a:schemeClr>
              </a:solidFill>
              <a:latin typeface="+mn-lt"/>
              <a:ea typeface="+mn-lt"/>
              <a:cs typeface="+mn-lt"/>
            </a:defRPr>
          </a:pPr>
          <a:endParaRPr lang="en-US"/>
        </a:p>
      </c:txPr>
    </c:legend>
    <c:plotVisOnly val="1"/>
    <c:dispBlanksAs val="zero"/>
    <c:showDLblsOverMax val="1"/>
  </c:chart>
  <c:spPr>
    <a:solidFill>
      <a:schemeClr val="bg1"/>
    </a:solidFill>
    <a:ln w="12700" cmpd="sng">
      <a:solidFill>
        <a:srgbClr val="512E5F"/>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sz="1400" b="1" i="0" u="none">
                <a:solidFill>
                  <a:srgbClr val="726392"/>
                </a:solidFill>
                <a:latin typeface="+mn-lt"/>
                <a:ea typeface="+mn-lt"/>
                <a:cs typeface="+mn-lt"/>
              </a:rPr>
              <a:t>Overall results of the Gender Self-Assessment</a:t>
            </a:r>
          </a:p>
        </c:rich>
      </c:tx>
      <c:overlay val="0"/>
    </c:title>
    <c:autoTitleDeleted val="0"/>
    <c:plotArea>
      <c:layout/>
      <c:pieChart>
        <c:varyColors val="1"/>
        <c:ser>
          <c:idx val="0"/>
          <c:order val="0"/>
          <c:dPt>
            <c:idx val="0"/>
            <c:bubble3D val="0"/>
            <c:spPr>
              <a:solidFill>
                <a:schemeClr val="accent6"/>
              </a:solidFill>
              <a:ln w="19050">
                <a:solidFill>
                  <a:schemeClr val="lt1"/>
                </a:solidFill>
              </a:ln>
            </c:spPr>
            <c:extLst>
              <c:ext xmlns:c16="http://schemas.microsoft.com/office/drawing/2014/chart" uri="{C3380CC4-5D6E-409C-BE32-E72D297353CC}">
                <c16:uniqueId val="{00000001-DD01-4A59-8A98-48EA65EDA501}"/>
              </c:ext>
            </c:extLst>
          </c:dPt>
          <c:dPt>
            <c:idx val="1"/>
            <c:bubble3D val="0"/>
            <c:spPr>
              <a:solidFill>
                <a:schemeClr val="accent4"/>
              </a:solidFill>
              <a:ln w="19050">
                <a:solidFill>
                  <a:schemeClr val="lt1"/>
                </a:solidFill>
              </a:ln>
            </c:spPr>
            <c:extLst>
              <c:ext xmlns:c16="http://schemas.microsoft.com/office/drawing/2014/chart" uri="{C3380CC4-5D6E-409C-BE32-E72D297353CC}">
                <c16:uniqueId val="{00000003-DD01-4A59-8A98-48EA65EDA501}"/>
              </c:ext>
            </c:extLst>
          </c:dPt>
          <c:dPt>
            <c:idx val="2"/>
            <c:bubble3D val="0"/>
            <c:spPr>
              <a:solidFill>
                <a:srgbClr val="FF0000"/>
              </a:solidFill>
              <a:ln w="19050">
                <a:solidFill>
                  <a:schemeClr val="lt1"/>
                </a:solidFill>
              </a:ln>
            </c:spPr>
            <c:extLst>
              <c:ext xmlns:c16="http://schemas.microsoft.com/office/drawing/2014/chart" uri="{C3380CC4-5D6E-409C-BE32-E72D297353CC}">
                <c16:uniqueId val="{00000005-DD01-4A59-8A98-48EA65EDA501}"/>
              </c:ext>
            </c:extLst>
          </c:dPt>
          <c:dPt>
            <c:idx val="3"/>
            <c:bubble3D val="0"/>
            <c:spPr>
              <a:solidFill>
                <a:schemeClr val="accent3">
                  <a:lumMod val="60000"/>
                  <a:lumOff val="40000"/>
                </a:schemeClr>
              </a:solidFill>
              <a:ln w="19050">
                <a:solidFill>
                  <a:schemeClr val="lt1"/>
                </a:solidFill>
              </a:ln>
            </c:spPr>
            <c:extLst>
              <c:ext xmlns:c16="http://schemas.microsoft.com/office/drawing/2014/chart" uri="{C3380CC4-5D6E-409C-BE32-E72D297353CC}">
                <c16:uniqueId val="{00000007-DD01-4A59-8A98-48EA65EDA501}"/>
              </c:ext>
            </c:extLst>
          </c:dPt>
          <c:dLbls>
            <c:spPr>
              <a:noFill/>
              <a:ln>
                <a:noFill/>
              </a:ln>
            </c:spPr>
            <c:txPr>
              <a:bodyPr anchorCtr="1"/>
              <a:lstStyle/>
              <a:p>
                <a:pPr>
                  <a:defRPr sz="1600" b="1" i="0" u="none">
                    <a:solidFill>
                      <a:schemeClr val="tx1">
                        <a:lumMod val="75000"/>
                        <a:lumOff val="25000"/>
                      </a:schemeClr>
                    </a:solidFill>
                    <a:latin typeface="+mn-lt"/>
                    <a:ea typeface="+mn-lt"/>
                    <a:cs typeface="+mn-lt"/>
                  </a:defRPr>
                </a:pPr>
                <a:endParaRPr lang="en-US"/>
              </a:p>
            </c:txPr>
            <c:dLblPos val="ctr"/>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RESULTS!$D$10:$G$10</c:f>
              <c:strCache>
                <c:ptCount val="4"/>
                <c:pt idx="0">
                  <c:v>YES</c:v>
                </c:pt>
                <c:pt idx="1">
                  <c:v>PARTIALLY</c:v>
                </c:pt>
                <c:pt idx="2">
                  <c:v>NO</c:v>
                </c:pt>
                <c:pt idx="3">
                  <c:v>NOT APPLICABLE</c:v>
                </c:pt>
              </c:strCache>
            </c:strRef>
          </c:cat>
          <c:val>
            <c:numRef>
              <c:f>RESULTS!$D$21:$G$21</c:f>
              <c:numCache>
                <c:formatCode>General</c:formatCode>
                <c:ptCount val="4"/>
                <c:pt idx="0">
                  <c:v>1</c:v>
                </c:pt>
                <c:pt idx="1">
                  <c:v>3</c:v>
                </c:pt>
                <c:pt idx="2">
                  <c:v>2</c:v>
                </c:pt>
                <c:pt idx="3">
                  <c:v>1</c:v>
                </c:pt>
              </c:numCache>
            </c:numRef>
          </c:val>
          <c:extLst>
            <c:ext xmlns:c16="http://schemas.microsoft.com/office/drawing/2014/chart" uri="{C3380CC4-5D6E-409C-BE32-E72D297353CC}">
              <c16:uniqueId val="{00000008-DD01-4A59-8A98-48EA65EDA501}"/>
            </c:ext>
          </c:extLst>
        </c:ser>
        <c:dLbls>
          <c:showLegendKey val="0"/>
          <c:showVal val="0"/>
          <c:showCatName val="0"/>
          <c:showSerName val="0"/>
          <c:showPercent val="0"/>
          <c:showBubbleSize val="0"/>
          <c:showLeaderLines val="0"/>
        </c:dLbls>
        <c:firstSliceAng val="0"/>
      </c:pieChart>
      <c:spPr>
        <a:noFill/>
        <a:ln>
          <a:noFill/>
        </a:ln>
      </c:spPr>
    </c:plotArea>
    <c:legend>
      <c:legendPos val="b"/>
      <c:overlay val="0"/>
      <c:spPr>
        <a:noFill/>
      </c:spPr>
      <c:txPr>
        <a:bodyPr rot="0" vert="horz" anchor="ctr" anchorCtr="1"/>
        <a:lstStyle/>
        <a:p>
          <a:pPr>
            <a:defRPr sz="1050" b="0" i="0" u="none">
              <a:solidFill>
                <a:schemeClr val="tx1">
                  <a:lumMod val="65000"/>
                  <a:lumOff val="35000"/>
                </a:schemeClr>
              </a:solidFill>
              <a:latin typeface="+mn-lt"/>
              <a:ea typeface="+mn-lt"/>
              <a:cs typeface="+mn-lt"/>
            </a:defRPr>
          </a:pPr>
          <a:endParaRPr lang="en-US"/>
        </a:p>
      </c:txPr>
    </c:legend>
    <c:plotVisOnly val="1"/>
    <c:dispBlanksAs val="zero"/>
    <c:showDLblsOverMax val="1"/>
  </c:chart>
  <c:spPr>
    <a:solidFill>
      <a:schemeClr val="bg1"/>
    </a:solidFill>
    <a:ln w="12700" cmpd="sng">
      <a:solidFill>
        <a:srgbClr val="512E5F"/>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3952</xdr:colOff>
      <xdr:row>33</xdr:row>
      <xdr:rowOff>40820</xdr:rowOff>
    </xdr:from>
    <xdr:to>
      <xdr:col>10</xdr:col>
      <xdr:colOff>81641</xdr:colOff>
      <xdr:row>36</xdr:row>
      <xdr:rowOff>13605</xdr:rowOff>
    </xdr:to>
    <xdr:sp macro="" textlink="">
      <xdr:nvSpPr>
        <xdr:cNvPr id="2" name="Isosceles Triangle 4">
          <a:extLst>
            <a:ext uri="{FF2B5EF4-FFF2-40B4-BE49-F238E27FC236}">
              <a16:creationId xmlns:a16="http://schemas.microsoft.com/office/drawing/2014/main" id="{00000000-0008-0000-0000-000002000000}"/>
            </a:ext>
          </a:extLst>
        </xdr:cNvPr>
        <xdr:cNvSpPr>
          <a:spLocks noGrp="1"/>
        </xdr:cNvSpPr>
      </xdr:nvSpPr>
      <xdr:spPr>
        <a:xfrm>
          <a:off x="1296631" y="10191749"/>
          <a:ext cx="1030189" cy="639535"/>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5</xdr:col>
      <xdr:colOff>28767</xdr:colOff>
      <xdr:row>43</xdr:row>
      <xdr:rowOff>81643</xdr:rowOff>
    </xdr:from>
    <xdr:to>
      <xdr:col>10</xdr:col>
      <xdr:colOff>68035</xdr:colOff>
      <xdr:row>46</xdr:row>
      <xdr:rowOff>0</xdr:rowOff>
    </xdr:to>
    <xdr:sp macro="" textlink="">
      <xdr:nvSpPr>
        <xdr:cNvPr id="3" name="Isosceles Triangle 32">
          <a:extLst>
            <a:ext uri="{FF2B5EF4-FFF2-40B4-BE49-F238E27FC236}">
              <a16:creationId xmlns:a16="http://schemas.microsoft.com/office/drawing/2014/main" id="{00000000-0008-0000-0000-000003000000}"/>
            </a:ext>
          </a:extLst>
        </xdr:cNvPr>
        <xdr:cNvSpPr>
          <a:spLocks noGrp="1"/>
        </xdr:cNvSpPr>
      </xdr:nvSpPr>
      <xdr:spPr>
        <a:xfrm>
          <a:off x="1321446" y="12477750"/>
          <a:ext cx="991768" cy="557893"/>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14</xdr:col>
      <xdr:colOff>40820</xdr:colOff>
      <xdr:row>28</xdr:row>
      <xdr:rowOff>174746</xdr:rowOff>
    </xdr:from>
    <xdr:to>
      <xdr:col>14</xdr:col>
      <xdr:colOff>666749</xdr:colOff>
      <xdr:row>33</xdr:row>
      <xdr:rowOff>68038</xdr:rowOff>
    </xdr:to>
    <xdr:sp macro="" textlink="">
      <xdr:nvSpPr>
        <xdr:cNvPr id="4" name="Isosceles Triangle 4">
          <a:extLst>
            <a:ext uri="{FF2B5EF4-FFF2-40B4-BE49-F238E27FC236}">
              <a16:creationId xmlns:a16="http://schemas.microsoft.com/office/drawing/2014/main" id="{00000000-0008-0000-0000-000004000000}"/>
            </a:ext>
          </a:extLst>
        </xdr:cNvPr>
        <xdr:cNvSpPr>
          <a:spLocks noGrp="1"/>
        </xdr:cNvSpPr>
      </xdr:nvSpPr>
      <xdr:spPr>
        <a:xfrm>
          <a:off x="2863228" y="9408267"/>
          <a:ext cx="995471" cy="625929"/>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28</xdr:col>
      <xdr:colOff>952500</xdr:colOff>
      <xdr:row>31</xdr:row>
      <xdr:rowOff>101600</xdr:rowOff>
    </xdr:from>
    <xdr:to>
      <xdr:col>29</xdr:col>
      <xdr:colOff>1122</xdr:colOff>
      <xdr:row>32</xdr:row>
      <xdr:rowOff>85726</xdr:rowOff>
    </xdr:to>
    <xdr:sp macro="" textlink="">
      <xdr:nvSpPr>
        <xdr:cNvPr id="5" name="Isosceles Triangle 4">
          <a:extLst>
            <a:ext uri="{FF2B5EF4-FFF2-40B4-BE49-F238E27FC236}">
              <a16:creationId xmlns:a16="http://schemas.microsoft.com/office/drawing/2014/main" id="{00000000-0008-0000-0000-000005000000}"/>
            </a:ext>
          </a:extLst>
        </xdr:cNvPr>
        <xdr:cNvSpPr>
          <a:spLocks noGrp="1"/>
        </xdr:cNvSpPr>
      </xdr:nvSpPr>
      <xdr:spPr>
        <a:xfrm>
          <a:off x="14528800" y="7810500"/>
          <a:ext cx="705972" cy="225426"/>
        </a:xfrm>
        <a:prstGeom prst="triangle">
          <a:avLst/>
        </a:prstGeom>
        <a:solidFill>
          <a:srgbClr val="EBDEF0"/>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27</xdr:col>
      <xdr:colOff>985277</xdr:colOff>
      <xdr:row>31</xdr:row>
      <xdr:rowOff>94223</xdr:rowOff>
    </xdr:from>
    <xdr:to>
      <xdr:col>27</xdr:col>
      <xdr:colOff>1729349</xdr:colOff>
      <xdr:row>32</xdr:row>
      <xdr:rowOff>78349</xdr:rowOff>
    </xdr:to>
    <xdr:sp macro="" textlink="">
      <xdr:nvSpPr>
        <xdr:cNvPr id="6" name="Isosceles Triangle 4">
          <a:extLst>
            <a:ext uri="{FF2B5EF4-FFF2-40B4-BE49-F238E27FC236}">
              <a16:creationId xmlns:a16="http://schemas.microsoft.com/office/drawing/2014/main" id="{00000000-0008-0000-0000-000006000000}"/>
            </a:ext>
          </a:extLst>
        </xdr:cNvPr>
        <xdr:cNvSpPr>
          <a:spLocks noGrp="1"/>
        </xdr:cNvSpPr>
      </xdr:nvSpPr>
      <xdr:spPr>
        <a:xfrm>
          <a:off x="14561577" y="7803123"/>
          <a:ext cx="744072" cy="225426"/>
        </a:xfrm>
        <a:prstGeom prst="triangle">
          <a:avLst/>
        </a:prstGeom>
        <a:solidFill>
          <a:srgbClr val="EBDEF0"/>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4</xdr:col>
      <xdr:colOff>170868</xdr:colOff>
      <xdr:row>23</xdr:row>
      <xdr:rowOff>245380</xdr:rowOff>
    </xdr:from>
    <xdr:to>
      <xdr:col>10</xdr:col>
      <xdr:colOff>149678</xdr:colOff>
      <xdr:row>26</xdr:row>
      <xdr:rowOff>27215</xdr:rowOff>
    </xdr:to>
    <xdr:sp macro="" textlink="">
      <xdr:nvSpPr>
        <xdr:cNvPr id="7" name="Isosceles Triangle 4">
          <a:extLst>
            <a:ext uri="{FF2B5EF4-FFF2-40B4-BE49-F238E27FC236}">
              <a16:creationId xmlns:a16="http://schemas.microsoft.com/office/drawing/2014/main" id="{00000000-0008-0000-0000-000007000000}"/>
            </a:ext>
          </a:extLst>
        </xdr:cNvPr>
        <xdr:cNvSpPr>
          <a:spLocks noGrp="1"/>
        </xdr:cNvSpPr>
      </xdr:nvSpPr>
      <xdr:spPr>
        <a:xfrm>
          <a:off x="1273047" y="8055880"/>
          <a:ext cx="1121810" cy="571049"/>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13</xdr:col>
      <xdr:colOff>179614</xdr:colOff>
      <xdr:row>17</xdr:row>
      <xdr:rowOff>177467</xdr:rowOff>
    </xdr:from>
    <xdr:to>
      <xdr:col>14</xdr:col>
      <xdr:colOff>615043</xdr:colOff>
      <xdr:row>21</xdr:row>
      <xdr:rowOff>179617</xdr:rowOff>
    </xdr:to>
    <xdr:sp macro="" textlink="">
      <xdr:nvSpPr>
        <xdr:cNvPr id="8" name="Isosceles Triangle 4">
          <a:extLst>
            <a:ext uri="{FF2B5EF4-FFF2-40B4-BE49-F238E27FC236}">
              <a16:creationId xmlns:a16="http://schemas.microsoft.com/office/drawing/2014/main" id="{00000000-0008-0000-0000-000008000000}"/>
            </a:ext>
          </a:extLst>
        </xdr:cNvPr>
        <xdr:cNvSpPr>
          <a:spLocks noGrp="1"/>
        </xdr:cNvSpPr>
      </xdr:nvSpPr>
      <xdr:spPr>
        <a:xfrm>
          <a:off x="2811522" y="6703167"/>
          <a:ext cx="995471" cy="625929"/>
        </a:xfrm>
        <a:prstGeom prst="triangle">
          <a:avLst/>
        </a:prstGeom>
        <a:solidFill>
          <a:srgbClr val="AF7AC5"/>
        </a:solidFill>
        <a:ln>
          <a:noFill/>
        </a:ln>
      </xdr:spPr>
      <xdr:style>
        <a:lnRef idx="1">
          <a:schemeClr val="accent1"/>
        </a:lnRef>
        <a:fillRef idx="3">
          <a:schemeClr val="accent1"/>
        </a:fillRef>
        <a:effectRef idx="2">
          <a:schemeClr val="accent1"/>
        </a:effectRef>
        <a:fontRef idx="minor">
          <a:schemeClr val="lt1"/>
        </a:fontRef>
      </xdr:style>
      <xdr:txBody>
        <a:bodyPr anchor="ctr"/>
        <a:lstStyle/>
        <a:p>
          <a:pPr algn="l">
            <a:buNone/>
          </a:pPr>
          <a:endParaRPr/>
        </a:p>
      </xdr:txBody>
    </xdr:sp>
    <xdr:clientData/>
  </xdr:twoCellAnchor>
  <xdr:twoCellAnchor editAs="oneCell">
    <xdr:from>
      <xdr:col>21</xdr:col>
      <xdr:colOff>205441</xdr:colOff>
      <xdr:row>0</xdr:row>
      <xdr:rowOff>168088</xdr:rowOff>
    </xdr:from>
    <xdr:to>
      <xdr:col>22</xdr:col>
      <xdr:colOff>447488</xdr:colOff>
      <xdr:row>2</xdr:row>
      <xdr:rowOff>316753</xdr:rowOff>
    </xdr:to>
    <xdr:pic>
      <xdr:nvPicPr>
        <xdr:cNvPr id="9" name="/xl/media/image1.p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editAs="oneCell">
    <xdr:from>
      <xdr:col>27</xdr:col>
      <xdr:colOff>419100</xdr:colOff>
      <xdr:row>31</xdr:row>
      <xdr:rowOff>76200</xdr:rowOff>
    </xdr:from>
    <xdr:to>
      <xdr:col>27</xdr:col>
      <xdr:colOff>2311400</xdr:colOff>
      <xdr:row>39</xdr:row>
      <xdr:rowOff>139700</xdr:rowOff>
    </xdr:to>
    <xdr:pic>
      <xdr:nvPicPr>
        <xdr:cNvPr id="10" name="/xl/media/image3.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1253065</xdr:colOff>
      <xdr:row>0</xdr:row>
      <xdr:rowOff>253999</xdr:rowOff>
    </xdr:from>
    <xdr:to>
      <xdr:col>8</xdr:col>
      <xdr:colOff>1210731</xdr:colOff>
      <xdr:row>6</xdr:row>
      <xdr:rowOff>28221</xdr:rowOff>
    </xdr:to>
    <xdr:pic>
      <xdr:nvPicPr>
        <xdr:cNvPr id="2" name="/xl/media/image5.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12200</xdr:colOff>
      <xdr:row>44</xdr:row>
      <xdr:rowOff>180918</xdr:rowOff>
    </xdr:from>
    <xdr:to>
      <xdr:col>7</xdr:col>
      <xdr:colOff>20106</xdr:colOff>
      <xdr:row>67</xdr:row>
      <xdr:rowOff>84973</xdr:rowOff>
    </xdr:to>
    <xdr:graphicFrame macro="">
      <xdr:nvGraphicFramePr>
        <xdr:cNvPr id="2" nam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53051</xdr:colOff>
      <xdr:row>22</xdr:row>
      <xdr:rowOff>179728</xdr:rowOff>
    </xdr:from>
    <xdr:to>
      <xdr:col>3</xdr:col>
      <xdr:colOff>916329</xdr:colOff>
      <xdr:row>43</xdr:row>
      <xdr:rowOff>64303</xdr:rowOff>
    </xdr:to>
    <xdr:graphicFrame macro="">
      <xdr:nvGraphicFramePr>
        <xdr:cNvPr id="3" nam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D35" totalsRowShown="0" headerRowBorderDxfId="458">
  <autoFilter ref="B3:D35" xr:uid="{00000000-0009-0000-0100-000001000000}"/>
  <tableColumns count="3">
    <tableColumn id="1" xr3:uid="{00000000-0010-0000-0000-000001000000}" name="COMPONENT" dataDxfId="457"/>
    <tableColumn id="2" xr3:uid="{00000000-0010-0000-0000-000002000000}" name="COMPONENT OF SELF-ASSESSMENT "/>
    <tableColumn id="3" xr3:uid="{00000000-0010-0000-0000-000003000000}" name="ASSOCIATED RISK FOR NOT IMPLEMENTING THE SAID ELEMENT"/>
  </tableColumns>
  <tableStyleInfo name="TableStyleLight11" showFirstColumn="0" showLastColumn="0" showRowStripes="1" showColumnStripes="0"/>
</table>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Calibri Light"/>
        <a:cs typeface="Calibri Light"/>
      </a:majorFont>
      <a:minorFont>
        <a:latin typeface="Calibri"/>
        <a:ea typeface="Calibri"/>
        <a:cs typeface="Calibri"/>
      </a:minorFont>
    </a:fontScheme>
    <a:fmtScheme name="Office 2013–2022">
      <a:fillStyleLst>
        <a:solidFill>
          <a:schemeClr val="phClr"/>
        </a:solidFill>
        <a:gradFill rotWithShape="1">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rotWithShape="1">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hyperlink" Target="https://webapps.ilo.org/wcmsp5/groups/public/---ed_norm/---declaration/documents/publication/wcms_122372.pdf" TargetMode="External"/><Relationship Id="rId1" Type="http://schemas.openxmlformats.org/officeDocument/2006/relationships/hyperlink" Target="https://lac.unwomen.org/es/que-hacemos/empoderamiento-economico/epic/herramientas-de-auto-u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58"/>
  <sheetViews>
    <sheetView showGridLines="0" topLeftCell="A7" workbookViewId="0">
      <selection activeCell="B7" sqref="B7:AC7"/>
    </sheetView>
  </sheetViews>
  <sheetFormatPr defaultColWidth="11" defaultRowHeight="15.5"/>
  <cols>
    <col min="1" max="1" width="1.83203125" customWidth="1"/>
    <col min="2" max="2" width="7.5" customWidth="1"/>
    <col min="3" max="14" width="2.5" customWidth="1"/>
    <col min="16" max="17" width="8.83203125" customWidth="1"/>
    <col min="18" max="20" width="11.83203125" customWidth="1"/>
    <col min="22" max="23" width="8.83203125" customWidth="1"/>
    <col min="24" max="26" width="11.83203125" customWidth="1"/>
    <col min="28" max="28" width="38" customWidth="1"/>
    <col min="29" max="29" width="4.33203125" customWidth="1"/>
  </cols>
  <sheetData>
    <row r="1" spans="2:43" s="14" customFormat="1" ht="31">
      <c r="B1" s="40" t="s">
        <v>0</v>
      </c>
      <c r="C1" s="34"/>
      <c r="D1" s="16"/>
      <c r="E1" s="16"/>
      <c r="F1" s="17"/>
      <c r="G1" s="17"/>
      <c r="H1" s="17"/>
      <c r="I1" s="17"/>
      <c r="J1" s="17"/>
      <c r="K1" s="18"/>
      <c r="L1" s="18"/>
      <c r="M1" s="34"/>
      <c r="N1" s="34"/>
      <c r="O1" s="34"/>
      <c r="P1" s="34"/>
      <c r="Q1" s="34"/>
      <c r="R1" s="34"/>
      <c r="S1" s="34"/>
      <c r="T1" s="34"/>
      <c r="U1" s="34"/>
      <c r="V1" s="34"/>
      <c r="W1" s="34"/>
      <c r="X1" s="34"/>
      <c r="Y1" s="34"/>
      <c r="Z1" s="34"/>
      <c r="AA1" s="34"/>
      <c r="AB1" s="34"/>
      <c r="AC1" s="34"/>
    </row>
    <row r="2" spans="2:43" s="14" customFormat="1" ht="28.5">
      <c r="B2" s="15"/>
      <c r="C2" s="15"/>
      <c r="D2" s="16"/>
      <c r="E2" s="16"/>
      <c r="F2" s="17"/>
      <c r="G2" s="17"/>
      <c r="H2" s="17"/>
      <c r="I2" s="17"/>
      <c r="J2" s="15"/>
      <c r="K2" s="18"/>
      <c r="L2" s="18"/>
      <c r="M2" s="34"/>
      <c r="N2" s="34"/>
      <c r="O2" s="34"/>
      <c r="P2" s="34"/>
      <c r="Q2" s="34"/>
      <c r="R2" s="34"/>
      <c r="S2" s="34"/>
      <c r="T2" s="34"/>
      <c r="U2" s="34"/>
      <c r="V2" s="34"/>
      <c r="W2" s="34"/>
      <c r="X2" s="57" t="str">
        <f>IFERROR(HYPERLINK("#'SELF-ASSESSMENT'!A1","START THE SELF-ASSESSMENT"),"START THE SELF-ASSESSMENT")</f>
        <v>START THE SELF-ASSESSMENT</v>
      </c>
      <c r="Y2" s="34"/>
      <c r="Z2" s="34"/>
      <c r="AA2" s="34"/>
      <c r="AB2" s="34"/>
      <c r="AC2" s="34"/>
    </row>
    <row r="3" spans="2:43" s="4" customFormat="1" ht="26">
      <c r="B3" s="41" t="s">
        <v>1</v>
      </c>
      <c r="C3" s="35"/>
      <c r="D3" s="7"/>
      <c r="E3" s="7"/>
      <c r="F3" s="8"/>
      <c r="G3" s="8"/>
      <c r="H3" s="8"/>
      <c r="I3" s="8"/>
      <c r="J3" s="8"/>
      <c r="K3" s="9"/>
      <c r="L3" s="9"/>
      <c r="M3" s="35"/>
      <c r="N3" s="35"/>
      <c r="O3" s="35"/>
      <c r="P3" s="35"/>
      <c r="Q3" s="35"/>
      <c r="R3" s="35"/>
      <c r="S3" s="35"/>
      <c r="T3" s="35"/>
      <c r="U3" s="35"/>
      <c r="V3" s="35"/>
      <c r="W3" s="35"/>
      <c r="X3" s="35"/>
      <c r="Y3" s="35"/>
      <c r="Z3" s="35"/>
      <c r="AA3" s="35"/>
      <c r="AB3" s="35"/>
      <c r="AC3" s="35"/>
    </row>
    <row r="4" spans="2:43" ht="21">
      <c r="B4" s="15"/>
      <c r="C4" s="15"/>
      <c r="D4" s="16"/>
      <c r="E4" s="16"/>
      <c r="F4" s="17"/>
      <c r="G4" s="17"/>
      <c r="H4" s="17"/>
      <c r="I4" s="17"/>
      <c r="J4" s="15"/>
      <c r="K4" s="18"/>
      <c r="L4" s="18"/>
      <c r="M4" s="42"/>
      <c r="N4" s="42"/>
      <c r="O4" s="42"/>
      <c r="P4" s="42"/>
      <c r="Q4" s="42"/>
      <c r="R4" s="42"/>
      <c r="S4" s="42"/>
      <c r="T4" s="42"/>
      <c r="U4" s="42"/>
      <c r="V4" s="42"/>
      <c r="W4" s="42"/>
      <c r="X4" s="42"/>
      <c r="Y4" s="42"/>
      <c r="Z4" s="42"/>
      <c r="AA4" s="42"/>
      <c r="AB4" s="42"/>
      <c r="AC4" s="42"/>
    </row>
    <row r="6" spans="2:43" ht="26">
      <c r="B6" s="215" t="s">
        <v>2</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7"/>
    </row>
    <row r="7" spans="2:43" ht="51" customHeight="1">
      <c r="B7" s="332" t="s">
        <v>427</v>
      </c>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4"/>
    </row>
    <row r="8" spans="2:43" ht="66" customHeight="1">
      <c r="B8" s="231" t="s">
        <v>3</v>
      </c>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3"/>
    </row>
    <row r="10" spans="2:43" ht="26">
      <c r="B10" s="218" t="s">
        <v>4</v>
      </c>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20"/>
    </row>
    <row r="11" spans="2:43" ht="53.15" customHeight="1">
      <c r="B11" s="221" t="s">
        <v>426</v>
      </c>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3"/>
    </row>
    <row r="13" spans="2:43" ht="26">
      <c r="B13" s="224" t="s">
        <v>5</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6"/>
    </row>
    <row r="14" spans="2:43">
      <c r="B14" s="43"/>
      <c r="AC14" s="44"/>
    </row>
    <row r="15" spans="2:43" ht="37" customHeight="1">
      <c r="B15" s="227" t="s">
        <v>6</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228"/>
      <c r="AF15" s="127"/>
      <c r="AG15" s="127"/>
      <c r="AH15" s="127"/>
      <c r="AI15" s="127"/>
      <c r="AJ15" s="127"/>
      <c r="AK15" s="127"/>
      <c r="AL15" s="127"/>
      <c r="AM15" s="127"/>
      <c r="AN15" s="127"/>
      <c r="AO15" s="127"/>
      <c r="AP15" s="127"/>
      <c r="AQ15" s="127"/>
    </row>
    <row r="16" spans="2:43">
      <c r="B16" s="43"/>
      <c r="AC16" s="44"/>
    </row>
    <row r="17" spans="2:43" ht="21" customHeight="1">
      <c r="B17" s="43"/>
      <c r="C17" s="229" t="s">
        <v>7</v>
      </c>
      <c r="D17" s="229"/>
      <c r="E17" s="229"/>
      <c r="F17" s="229"/>
      <c r="G17" s="229"/>
      <c r="H17" s="229"/>
      <c r="I17" s="229"/>
      <c r="J17" s="229"/>
      <c r="K17" s="229"/>
      <c r="L17" s="229"/>
      <c r="M17" s="229"/>
      <c r="N17" s="229"/>
      <c r="P17" s="142"/>
      <c r="Q17" s="142"/>
      <c r="R17" s="142"/>
      <c r="S17" s="142"/>
      <c r="T17" s="142"/>
      <c r="U17" s="142"/>
      <c r="V17" s="142"/>
      <c r="W17" s="142"/>
      <c r="X17" s="142"/>
      <c r="Y17" s="142"/>
      <c r="Z17" s="142"/>
      <c r="AA17" s="142"/>
      <c r="AB17" s="142"/>
      <c r="AC17" s="44"/>
      <c r="AE17" s="148"/>
      <c r="AF17" s="148"/>
      <c r="AG17" s="148"/>
      <c r="AH17" s="148"/>
      <c r="AI17" s="148"/>
      <c r="AJ17" s="148"/>
      <c r="AK17" s="148"/>
      <c r="AL17" s="148"/>
      <c r="AM17" s="148"/>
      <c r="AN17" s="148"/>
      <c r="AO17" s="148"/>
      <c r="AP17" s="148"/>
    </row>
    <row r="18" spans="2:43" ht="16.5" customHeight="1">
      <c r="B18" s="128"/>
      <c r="O18" s="101"/>
      <c r="P18" s="142"/>
      <c r="Q18" s="142"/>
      <c r="R18" s="142"/>
      <c r="S18" s="142"/>
      <c r="T18" s="142"/>
      <c r="U18" s="142"/>
      <c r="V18" s="142"/>
      <c r="W18" s="142"/>
      <c r="X18" s="142"/>
      <c r="Y18" s="142"/>
      <c r="Z18" s="142"/>
      <c r="AA18" s="142"/>
      <c r="AB18" s="142"/>
      <c r="AC18" s="44"/>
      <c r="AE18" s="148"/>
      <c r="AF18" s="148"/>
      <c r="AG18" s="148"/>
      <c r="AH18" s="148"/>
      <c r="AI18" s="148"/>
      <c r="AJ18" s="148"/>
      <c r="AK18" s="148"/>
      <c r="AL18" s="148"/>
      <c r="AM18" s="148"/>
      <c r="AN18" s="148"/>
      <c r="AO18" s="148"/>
      <c r="AP18" s="148"/>
    </row>
    <row r="19" spans="2:43" ht="20.149999999999999" customHeight="1">
      <c r="B19" s="128"/>
      <c r="C19" s="243" t="s">
        <v>8</v>
      </c>
      <c r="D19" s="244"/>
      <c r="E19" s="244"/>
      <c r="F19" s="244"/>
      <c r="G19" s="244"/>
      <c r="H19" s="244"/>
      <c r="I19" s="244"/>
      <c r="J19" s="244"/>
      <c r="K19" s="244"/>
      <c r="L19" s="244"/>
      <c r="M19" s="244"/>
      <c r="N19" s="245"/>
      <c r="O19" s="101"/>
      <c r="P19" s="158" t="s">
        <v>9</v>
      </c>
      <c r="Q19" s="159"/>
      <c r="R19" s="159"/>
      <c r="S19" s="159"/>
      <c r="T19" s="159"/>
      <c r="U19" s="159"/>
      <c r="V19" s="159"/>
      <c r="W19" s="159"/>
      <c r="X19" s="159"/>
      <c r="Y19" s="159"/>
      <c r="Z19" s="160"/>
      <c r="AA19" s="142"/>
      <c r="AB19" s="142"/>
      <c r="AC19" s="44"/>
      <c r="AE19" s="148"/>
      <c r="AF19" s="148"/>
      <c r="AG19" s="148"/>
      <c r="AH19" s="148"/>
      <c r="AI19" s="148"/>
      <c r="AJ19" s="148"/>
      <c r="AK19" s="148"/>
      <c r="AL19" s="148"/>
      <c r="AM19" s="148"/>
      <c r="AN19" s="148"/>
      <c r="AO19" s="148"/>
      <c r="AP19" s="148"/>
    </row>
    <row r="20" spans="2:43" ht="21" customHeight="1">
      <c r="B20" s="128"/>
      <c r="C20" s="234" t="str">
        <f>IFERROR(HYPERLINK("#'PREPARATORY SETUP'!A1","Click here for preparatory set up required for carrying out this assessment"),"Click here for preparatory set up required for carrying out this assessment")</f>
        <v>Click here for preparatory set up required for carrying out this assessment</v>
      </c>
      <c r="D20" s="235"/>
      <c r="E20" s="235"/>
      <c r="F20" s="235"/>
      <c r="G20" s="235"/>
      <c r="H20" s="235"/>
      <c r="I20" s="235"/>
      <c r="J20" s="235"/>
      <c r="K20" s="235"/>
      <c r="L20" s="235"/>
      <c r="M20" s="235"/>
      <c r="N20" s="236"/>
      <c r="O20" s="101"/>
      <c r="P20" s="161"/>
      <c r="Q20" s="162"/>
      <c r="R20" s="162"/>
      <c r="S20" s="162"/>
      <c r="T20" s="162"/>
      <c r="U20" s="162"/>
      <c r="V20" s="162"/>
      <c r="W20" s="162"/>
      <c r="X20" s="162"/>
      <c r="Y20" s="162"/>
      <c r="Z20" s="163"/>
      <c r="AA20" s="142"/>
      <c r="AB20" s="142"/>
      <c r="AC20" s="44"/>
      <c r="AE20" s="156"/>
      <c r="AF20" s="157"/>
      <c r="AG20" s="157"/>
      <c r="AH20" s="157"/>
      <c r="AI20" s="157"/>
      <c r="AJ20" s="157"/>
      <c r="AK20" s="157"/>
      <c r="AL20" s="157"/>
      <c r="AM20" s="157"/>
      <c r="AN20" s="157"/>
      <c r="AO20" s="157"/>
      <c r="AP20" s="157"/>
      <c r="AQ20" s="129"/>
    </row>
    <row r="21" spans="2:43" ht="21" customHeight="1">
      <c r="B21" s="128"/>
      <c r="C21" s="237"/>
      <c r="D21" s="238"/>
      <c r="E21" s="238"/>
      <c r="F21" s="238"/>
      <c r="G21" s="238"/>
      <c r="H21" s="238"/>
      <c r="I21" s="238"/>
      <c r="J21" s="238"/>
      <c r="K21" s="238"/>
      <c r="L21" s="238"/>
      <c r="M21" s="238"/>
      <c r="N21" s="239"/>
      <c r="O21" s="101"/>
      <c r="P21" s="161"/>
      <c r="Q21" s="162"/>
      <c r="R21" s="162"/>
      <c r="S21" s="162"/>
      <c r="T21" s="162"/>
      <c r="U21" s="162"/>
      <c r="V21" s="162"/>
      <c r="W21" s="162"/>
      <c r="X21" s="162"/>
      <c r="Y21" s="162"/>
      <c r="Z21" s="163"/>
      <c r="AA21" s="142"/>
      <c r="AB21" s="142"/>
      <c r="AC21" s="44"/>
      <c r="AE21" s="155"/>
      <c r="AF21" s="155"/>
      <c r="AG21" s="155"/>
      <c r="AH21" s="155"/>
      <c r="AI21" s="155"/>
      <c r="AJ21" s="155"/>
      <c r="AK21" s="155"/>
      <c r="AL21" s="155"/>
      <c r="AM21" s="155"/>
      <c r="AN21" s="155"/>
      <c r="AO21" s="155"/>
      <c r="AP21" s="155"/>
      <c r="AQ21" s="129"/>
    </row>
    <row r="22" spans="2:43" ht="21" customHeight="1">
      <c r="B22" s="128"/>
      <c r="C22" s="237"/>
      <c r="D22" s="238"/>
      <c r="E22" s="238"/>
      <c r="F22" s="238"/>
      <c r="G22" s="238"/>
      <c r="H22" s="238"/>
      <c r="I22" s="238"/>
      <c r="J22" s="238"/>
      <c r="K22" s="238"/>
      <c r="L22" s="238"/>
      <c r="M22" s="238"/>
      <c r="N22" s="239"/>
      <c r="O22" s="101"/>
      <c r="P22" s="161"/>
      <c r="Q22" s="162"/>
      <c r="R22" s="162"/>
      <c r="S22" s="162"/>
      <c r="T22" s="162"/>
      <c r="U22" s="162"/>
      <c r="V22" s="162"/>
      <c r="W22" s="162"/>
      <c r="X22" s="162"/>
      <c r="Y22" s="162"/>
      <c r="Z22" s="163"/>
      <c r="AA22" s="142"/>
      <c r="AB22" s="142"/>
      <c r="AC22" s="44"/>
      <c r="AE22" s="155"/>
      <c r="AF22" s="155"/>
      <c r="AG22" s="155"/>
      <c r="AH22" s="155"/>
      <c r="AI22" s="155"/>
      <c r="AJ22" s="155"/>
      <c r="AK22" s="155"/>
      <c r="AL22" s="155"/>
      <c r="AM22" s="155"/>
      <c r="AN22" s="155"/>
      <c r="AO22" s="155"/>
      <c r="AP22" s="155"/>
      <c r="AQ22" s="127"/>
    </row>
    <row r="23" spans="2:43" ht="15.75" customHeight="1">
      <c r="B23" s="128"/>
      <c r="C23" s="237"/>
      <c r="D23" s="238"/>
      <c r="E23" s="238"/>
      <c r="F23" s="238"/>
      <c r="G23" s="238"/>
      <c r="H23" s="238"/>
      <c r="I23" s="238"/>
      <c r="J23" s="238"/>
      <c r="K23" s="238"/>
      <c r="L23" s="238"/>
      <c r="M23" s="238"/>
      <c r="N23" s="239"/>
      <c r="O23" s="101"/>
      <c r="P23" s="164"/>
      <c r="Q23" s="165"/>
      <c r="R23" s="165"/>
      <c r="S23" s="165"/>
      <c r="T23" s="165"/>
      <c r="U23" s="165"/>
      <c r="V23" s="165"/>
      <c r="W23" s="165"/>
      <c r="X23" s="165"/>
      <c r="Y23" s="165"/>
      <c r="Z23" s="166"/>
      <c r="AA23" s="142"/>
      <c r="AB23" s="142"/>
      <c r="AC23" s="44"/>
      <c r="AE23" s="155"/>
      <c r="AF23" s="155"/>
      <c r="AG23" s="155"/>
      <c r="AH23" s="155"/>
      <c r="AI23" s="155"/>
      <c r="AJ23" s="155"/>
      <c r="AK23" s="155"/>
      <c r="AL23" s="155"/>
      <c r="AM23" s="155"/>
      <c r="AN23" s="155"/>
      <c r="AO23" s="155"/>
      <c r="AP23" s="155"/>
      <c r="AQ23" s="127"/>
    </row>
    <row r="24" spans="2:43" ht="21">
      <c r="B24" s="43"/>
      <c r="C24" s="237"/>
      <c r="D24" s="238"/>
      <c r="E24" s="238"/>
      <c r="F24" s="238"/>
      <c r="G24" s="238"/>
      <c r="H24" s="238"/>
      <c r="I24" s="238"/>
      <c r="J24" s="238"/>
      <c r="K24" s="238"/>
      <c r="L24" s="238"/>
      <c r="M24" s="238"/>
      <c r="N24" s="239"/>
      <c r="O24" s="101"/>
      <c r="P24" s="127"/>
      <c r="Q24" s="127"/>
      <c r="R24" s="127"/>
      <c r="S24" s="127"/>
      <c r="T24" s="127"/>
      <c r="U24" s="127"/>
      <c r="V24" s="127"/>
      <c r="W24" s="127"/>
      <c r="X24" s="127"/>
      <c r="Y24" s="127"/>
      <c r="Z24" s="127"/>
      <c r="AC24" s="44"/>
      <c r="AE24" s="155"/>
      <c r="AF24" s="155"/>
      <c r="AG24" s="155"/>
      <c r="AH24" s="155"/>
      <c r="AI24" s="155"/>
      <c r="AJ24" s="155"/>
      <c r="AK24" s="155"/>
      <c r="AL24" s="155"/>
      <c r="AM24" s="155"/>
      <c r="AN24" s="155"/>
      <c r="AO24" s="155"/>
      <c r="AP24" s="155"/>
    </row>
    <row r="25" spans="2:43" ht="21">
      <c r="B25" s="43"/>
      <c r="C25" s="240"/>
      <c r="D25" s="241"/>
      <c r="E25" s="241"/>
      <c r="F25" s="241"/>
      <c r="G25" s="241"/>
      <c r="H25" s="241"/>
      <c r="I25" s="241"/>
      <c r="J25" s="241"/>
      <c r="K25" s="241"/>
      <c r="L25" s="241"/>
      <c r="M25" s="241"/>
      <c r="N25" s="242"/>
      <c r="O25" s="101"/>
      <c r="P25" s="229" t="s">
        <v>10</v>
      </c>
      <c r="Q25" s="229"/>
      <c r="R25" s="229"/>
      <c r="S25" s="229"/>
      <c r="T25" s="229"/>
      <c r="U25" s="229"/>
      <c r="V25" s="229"/>
      <c r="W25" s="229"/>
      <c r="X25" s="229"/>
      <c r="Y25" s="229"/>
      <c r="Z25" s="229"/>
      <c r="AC25" s="44"/>
      <c r="AE25" s="155"/>
      <c r="AF25" s="155"/>
      <c r="AG25" s="155"/>
      <c r="AH25" s="155"/>
      <c r="AI25" s="155"/>
      <c r="AJ25" s="155"/>
      <c r="AK25" s="155"/>
      <c r="AL25" s="155"/>
      <c r="AM25" s="155"/>
      <c r="AN25" s="155"/>
      <c r="AO25" s="155"/>
      <c r="AP25" s="155"/>
    </row>
    <row r="26" spans="2:43" ht="18.5">
      <c r="B26" s="43"/>
      <c r="C26" s="45"/>
      <c r="D26" s="45"/>
      <c r="E26" s="45"/>
      <c r="F26" s="45"/>
      <c r="G26" s="45"/>
      <c r="H26" s="45"/>
      <c r="I26" s="45"/>
      <c r="J26" s="46"/>
      <c r="K26" s="46"/>
      <c r="L26" s="46"/>
      <c r="M26" s="46"/>
      <c r="N26" s="46"/>
      <c r="V26" s="56"/>
      <c r="W26" s="56"/>
      <c r="Y26" s="24"/>
      <c r="AB26" s="230" t="str">
        <f>IFERROR(HYPERLINK("https://unidocloud-my.sharepoint.com/:w:/g/personal/n_ekafitrina_unido_org/EWs1tPs_JZ9Njd6zqfMqhF8B_AE5CA-C6y2ii_-2m_saHA","CHECK USER GUIDELINES TO CARRY OUT THE SELF-ASSESSMENT"),"CHECK USER GUIDELINES TO CARRY OUT THE SELF-ASSESSMENT")</f>
        <v>CHECK USER GUIDELINES TO CARRY OUT THE SELF-ASSESSMENT</v>
      </c>
      <c r="AC26" s="44"/>
      <c r="AE26" s="148"/>
      <c r="AF26" s="148"/>
      <c r="AG26" s="148"/>
      <c r="AH26" s="148"/>
      <c r="AI26" s="148"/>
      <c r="AJ26" s="148"/>
      <c r="AK26" s="148"/>
      <c r="AL26" s="148"/>
      <c r="AM26" s="148"/>
      <c r="AN26" s="148"/>
      <c r="AO26" s="148"/>
      <c r="AP26" s="148"/>
    </row>
    <row r="27" spans="2:43" ht="19" customHeight="1">
      <c r="B27" s="43"/>
      <c r="C27" s="194" t="s">
        <v>11</v>
      </c>
      <c r="D27" s="195"/>
      <c r="E27" s="195"/>
      <c r="F27" s="195"/>
      <c r="G27" s="195"/>
      <c r="H27" s="195"/>
      <c r="I27" s="195"/>
      <c r="J27" s="195"/>
      <c r="K27" s="195"/>
      <c r="L27" s="195"/>
      <c r="M27" s="195"/>
      <c r="N27" s="196"/>
      <c r="P27" s="197" t="s">
        <v>12</v>
      </c>
      <c r="Q27" s="198"/>
      <c r="R27" s="174" t="s">
        <v>13</v>
      </c>
      <c r="S27" s="174"/>
      <c r="T27" s="174"/>
      <c r="U27" s="143"/>
      <c r="V27" s="198" t="s">
        <v>14</v>
      </c>
      <c r="W27" s="198"/>
      <c r="X27" s="174" t="s">
        <v>15</v>
      </c>
      <c r="Y27" s="174"/>
      <c r="Z27" s="175"/>
      <c r="AB27" s="230"/>
      <c r="AC27" s="44"/>
      <c r="AE27" s="148"/>
      <c r="AF27" s="148"/>
      <c r="AG27" s="148"/>
      <c r="AH27" s="148"/>
      <c r="AI27" s="148"/>
      <c r="AJ27" s="148"/>
      <c r="AK27" s="148"/>
      <c r="AL27" s="148"/>
      <c r="AM27" s="148"/>
      <c r="AN27" s="148"/>
      <c r="AO27" s="148"/>
      <c r="AP27" s="148"/>
    </row>
    <row r="28" spans="2:43" ht="15.75" customHeight="1">
      <c r="B28" s="43"/>
      <c r="C28" s="187" t="s">
        <v>16</v>
      </c>
      <c r="D28" s="207"/>
      <c r="E28" s="207"/>
      <c r="F28" s="207"/>
      <c r="G28" s="207"/>
      <c r="H28" s="207"/>
      <c r="I28" s="207"/>
      <c r="J28" s="207"/>
      <c r="K28" s="207"/>
      <c r="L28" s="207"/>
      <c r="M28" s="207"/>
      <c r="N28" s="208"/>
      <c r="P28" s="199"/>
      <c r="Q28" s="200"/>
      <c r="R28" s="170"/>
      <c r="S28" s="170"/>
      <c r="T28" s="170"/>
      <c r="V28" s="200"/>
      <c r="W28" s="200"/>
      <c r="X28" s="170"/>
      <c r="Y28" s="170"/>
      <c r="Z28" s="172"/>
      <c r="AB28" s="230"/>
      <c r="AC28" s="44"/>
      <c r="AE28" s="148"/>
      <c r="AF28" s="148"/>
      <c r="AG28" s="148"/>
      <c r="AH28" s="148"/>
      <c r="AI28" s="148"/>
      <c r="AJ28" s="148"/>
      <c r="AK28" s="148"/>
      <c r="AL28" s="148"/>
      <c r="AM28" s="148"/>
      <c r="AN28" s="148"/>
      <c r="AO28" s="148"/>
      <c r="AP28" s="148"/>
    </row>
    <row r="29" spans="2:43" ht="18.5">
      <c r="B29" s="43"/>
      <c r="C29" s="187"/>
      <c r="D29" s="207"/>
      <c r="E29" s="207"/>
      <c r="F29" s="207"/>
      <c r="G29" s="207"/>
      <c r="H29" s="207"/>
      <c r="I29" s="207"/>
      <c r="J29" s="207"/>
      <c r="K29" s="207"/>
      <c r="L29" s="207"/>
      <c r="M29" s="207"/>
      <c r="N29" s="208"/>
      <c r="P29" s="145"/>
      <c r="Q29" s="146"/>
      <c r="R29" s="47"/>
      <c r="S29" s="47"/>
      <c r="T29" s="47"/>
      <c r="V29" s="146"/>
      <c r="W29" s="146"/>
      <c r="X29" s="47"/>
      <c r="Y29" s="47"/>
      <c r="Z29" s="144"/>
      <c r="AB29" s="230"/>
      <c r="AC29" s="44"/>
      <c r="AE29" s="148"/>
      <c r="AF29" s="148"/>
      <c r="AG29" s="148"/>
      <c r="AH29" s="148"/>
      <c r="AI29" s="148"/>
      <c r="AJ29" s="148"/>
      <c r="AK29" s="148"/>
      <c r="AL29" s="148"/>
      <c r="AM29" s="148"/>
      <c r="AN29" s="148"/>
      <c r="AO29" s="148"/>
      <c r="AP29" s="148"/>
    </row>
    <row r="30" spans="2:43">
      <c r="B30" s="43"/>
      <c r="C30" s="187"/>
      <c r="D30" s="207"/>
      <c r="E30" s="207"/>
      <c r="F30" s="207"/>
      <c r="G30" s="207"/>
      <c r="H30" s="207"/>
      <c r="I30" s="207"/>
      <c r="J30" s="207"/>
      <c r="K30" s="207"/>
      <c r="L30" s="207"/>
      <c r="M30" s="207"/>
      <c r="N30" s="208"/>
      <c r="P30" s="201" t="s">
        <v>17</v>
      </c>
      <c r="Q30" s="202"/>
      <c r="R30" s="170" t="s">
        <v>18</v>
      </c>
      <c r="S30" s="170"/>
      <c r="T30" s="170"/>
      <c r="V30" s="202" t="s">
        <v>19</v>
      </c>
      <c r="W30" s="202"/>
      <c r="X30" s="170" t="s">
        <v>20</v>
      </c>
      <c r="Y30" s="170"/>
      <c r="Z30" s="172"/>
      <c r="AB30" s="230"/>
      <c r="AC30" s="44"/>
      <c r="AE30" s="148"/>
      <c r="AF30" s="148"/>
      <c r="AG30" s="148"/>
      <c r="AH30" s="148"/>
      <c r="AI30" s="148"/>
      <c r="AJ30" s="148"/>
      <c r="AK30" s="148"/>
      <c r="AL30" s="148"/>
      <c r="AM30" s="148"/>
      <c r="AN30" s="148"/>
      <c r="AO30" s="148"/>
      <c r="AP30" s="148"/>
    </row>
    <row r="31" spans="2:43">
      <c r="B31" s="43"/>
      <c r="C31" s="187"/>
      <c r="D31" s="207"/>
      <c r="E31" s="207"/>
      <c r="F31" s="207"/>
      <c r="G31" s="207"/>
      <c r="H31" s="207"/>
      <c r="I31" s="207"/>
      <c r="J31" s="207"/>
      <c r="K31" s="207"/>
      <c r="L31" s="207"/>
      <c r="M31" s="207"/>
      <c r="N31" s="208"/>
      <c r="P31" s="201"/>
      <c r="Q31" s="202"/>
      <c r="R31" s="170"/>
      <c r="S31" s="170"/>
      <c r="T31" s="170"/>
      <c r="V31" s="202"/>
      <c r="W31" s="202"/>
      <c r="X31" s="170"/>
      <c r="Y31" s="170"/>
      <c r="Z31" s="172"/>
      <c r="AB31" s="230"/>
      <c r="AC31" s="44"/>
      <c r="AE31" s="148"/>
      <c r="AF31" s="148"/>
      <c r="AG31" s="148"/>
      <c r="AH31" s="148"/>
      <c r="AI31" s="148"/>
      <c r="AJ31" s="148"/>
      <c r="AK31" s="148"/>
      <c r="AL31" s="148"/>
      <c r="AM31" s="148"/>
      <c r="AN31" s="148"/>
      <c r="AO31" s="148"/>
      <c r="AP31" s="148"/>
    </row>
    <row r="32" spans="2:43" ht="18.5">
      <c r="B32" s="43"/>
      <c r="C32" s="187"/>
      <c r="D32" s="207"/>
      <c r="E32" s="207"/>
      <c r="F32" s="207"/>
      <c r="G32" s="207"/>
      <c r="H32" s="207"/>
      <c r="I32" s="207"/>
      <c r="J32" s="207"/>
      <c r="K32" s="207"/>
      <c r="L32" s="207"/>
      <c r="M32" s="207"/>
      <c r="N32" s="208"/>
      <c r="P32" s="145"/>
      <c r="Q32" s="146"/>
      <c r="R32" s="47"/>
      <c r="S32" s="47"/>
      <c r="T32" s="47"/>
      <c r="V32" s="146"/>
      <c r="W32" s="146"/>
      <c r="X32" s="47"/>
      <c r="Y32" s="47"/>
      <c r="Z32" s="144"/>
      <c r="AC32" s="44"/>
      <c r="AE32" s="148"/>
      <c r="AF32" s="148"/>
      <c r="AG32" s="148"/>
      <c r="AH32" s="148"/>
      <c r="AI32" s="148"/>
      <c r="AJ32" s="148"/>
      <c r="AK32" s="148"/>
      <c r="AL32" s="148"/>
      <c r="AM32" s="148"/>
      <c r="AN32" s="148"/>
      <c r="AO32" s="148"/>
      <c r="AP32" s="148"/>
    </row>
    <row r="33" spans="2:42">
      <c r="B33" s="43"/>
      <c r="C33" s="187"/>
      <c r="D33" s="207"/>
      <c r="E33" s="207"/>
      <c r="F33" s="207"/>
      <c r="G33" s="207"/>
      <c r="H33" s="207"/>
      <c r="I33" s="207"/>
      <c r="J33" s="207"/>
      <c r="K33" s="207"/>
      <c r="L33" s="207"/>
      <c r="M33" s="207"/>
      <c r="N33" s="208"/>
      <c r="P33" s="203" t="s">
        <v>21</v>
      </c>
      <c r="Q33" s="204"/>
      <c r="R33" s="170" t="s">
        <v>22</v>
      </c>
      <c r="S33" s="170"/>
      <c r="T33" s="170"/>
      <c r="V33" s="204" t="s">
        <v>23</v>
      </c>
      <c r="W33" s="204"/>
      <c r="X33" s="170" t="s">
        <v>24</v>
      </c>
      <c r="Y33" s="170"/>
      <c r="Z33" s="172"/>
      <c r="AC33" s="44"/>
      <c r="AE33" s="148"/>
      <c r="AF33" s="148"/>
      <c r="AG33" s="148"/>
      <c r="AH33" s="148"/>
      <c r="AI33" s="148"/>
      <c r="AJ33" s="148"/>
      <c r="AK33" s="148"/>
      <c r="AL33" s="148"/>
      <c r="AM33" s="148"/>
      <c r="AN33" s="148"/>
      <c r="AO33" s="148"/>
      <c r="AP33" s="148"/>
    </row>
    <row r="34" spans="2:42">
      <c r="B34" s="43"/>
      <c r="C34" s="187"/>
      <c r="D34" s="207"/>
      <c r="E34" s="207"/>
      <c r="F34" s="207"/>
      <c r="G34" s="207"/>
      <c r="H34" s="207"/>
      <c r="I34" s="207"/>
      <c r="J34" s="207"/>
      <c r="K34" s="207"/>
      <c r="L34" s="207"/>
      <c r="M34" s="207"/>
      <c r="N34" s="208"/>
      <c r="P34" s="203"/>
      <c r="Q34" s="204"/>
      <c r="R34" s="170"/>
      <c r="S34" s="170"/>
      <c r="T34" s="170"/>
      <c r="V34" s="204"/>
      <c r="W34" s="204"/>
      <c r="X34" s="170"/>
      <c r="Y34" s="170"/>
      <c r="Z34" s="172"/>
      <c r="AC34" s="44"/>
    </row>
    <row r="35" spans="2:42" ht="18.5">
      <c r="B35" s="43"/>
      <c r="C35" s="209"/>
      <c r="D35" s="210"/>
      <c r="E35" s="210"/>
      <c r="F35" s="210"/>
      <c r="G35" s="210"/>
      <c r="H35" s="210"/>
      <c r="I35" s="210"/>
      <c r="J35" s="210"/>
      <c r="K35" s="210"/>
      <c r="L35" s="210"/>
      <c r="M35" s="210"/>
      <c r="N35" s="211"/>
      <c r="P35" s="145"/>
      <c r="Q35" s="146"/>
      <c r="R35" s="47"/>
      <c r="S35" s="47"/>
      <c r="T35" s="47"/>
      <c r="V35" s="146"/>
      <c r="W35" s="146"/>
      <c r="X35" s="47"/>
      <c r="Y35" s="47"/>
      <c r="Z35" s="144"/>
      <c r="AC35" s="44"/>
    </row>
    <row r="36" spans="2:42">
      <c r="B36" s="43"/>
      <c r="C36" s="47"/>
      <c r="D36" s="47"/>
      <c r="E36" s="47"/>
      <c r="F36" s="47"/>
      <c r="G36" s="47"/>
      <c r="H36" s="47"/>
      <c r="I36" s="47"/>
      <c r="J36" s="47"/>
      <c r="K36" s="47"/>
      <c r="L36" s="47"/>
      <c r="M36" s="47"/>
      <c r="N36" s="47"/>
      <c r="P36" s="205" t="s">
        <v>25</v>
      </c>
      <c r="Q36" s="206"/>
      <c r="R36" s="170" t="s">
        <v>26</v>
      </c>
      <c r="S36" s="170"/>
      <c r="T36" s="170"/>
      <c r="V36" s="206" t="s">
        <v>27</v>
      </c>
      <c r="W36" s="206"/>
      <c r="X36" s="170" t="s">
        <v>28</v>
      </c>
      <c r="Y36" s="170"/>
      <c r="Z36" s="172"/>
      <c r="AC36" s="44"/>
    </row>
    <row r="37" spans="2:42" ht="18.5">
      <c r="B37" s="43"/>
      <c r="C37" s="194" t="s">
        <v>29</v>
      </c>
      <c r="D37" s="195"/>
      <c r="E37" s="195"/>
      <c r="F37" s="195"/>
      <c r="G37" s="195"/>
      <c r="H37" s="195"/>
      <c r="I37" s="195"/>
      <c r="J37" s="195"/>
      <c r="K37" s="195"/>
      <c r="L37" s="195"/>
      <c r="M37" s="195"/>
      <c r="N37" s="196"/>
      <c r="P37" s="205"/>
      <c r="Q37" s="206"/>
      <c r="R37" s="170"/>
      <c r="S37" s="170"/>
      <c r="T37" s="170"/>
      <c r="V37" s="206"/>
      <c r="W37" s="206"/>
      <c r="X37" s="170"/>
      <c r="Y37" s="170"/>
      <c r="Z37" s="172"/>
      <c r="AC37" s="44"/>
    </row>
    <row r="38" spans="2:42" ht="18.5">
      <c r="B38" s="43"/>
      <c r="C38" s="187" t="s">
        <v>30</v>
      </c>
      <c r="D38" s="188"/>
      <c r="E38" s="188"/>
      <c r="F38" s="188"/>
      <c r="G38" s="188"/>
      <c r="H38" s="188"/>
      <c r="I38" s="188"/>
      <c r="J38" s="188"/>
      <c r="K38" s="188"/>
      <c r="L38" s="188"/>
      <c r="M38" s="188"/>
      <c r="N38" s="189"/>
      <c r="P38" s="145"/>
      <c r="Q38" s="146"/>
      <c r="R38" s="47"/>
      <c r="S38" s="47"/>
      <c r="T38" s="47"/>
      <c r="V38" s="146"/>
      <c r="W38" s="146"/>
      <c r="X38" s="47"/>
      <c r="Y38" s="47"/>
      <c r="Z38" s="144"/>
      <c r="AC38" s="44"/>
    </row>
    <row r="39" spans="2:42">
      <c r="B39" s="43"/>
      <c r="C39" s="190"/>
      <c r="D39" s="188"/>
      <c r="E39" s="188"/>
      <c r="F39" s="188"/>
      <c r="G39" s="188"/>
      <c r="H39" s="188"/>
      <c r="I39" s="188"/>
      <c r="J39" s="188"/>
      <c r="K39" s="188"/>
      <c r="L39" s="188"/>
      <c r="M39" s="188"/>
      <c r="N39" s="189"/>
      <c r="P39" s="212" t="s">
        <v>31</v>
      </c>
      <c r="Q39" s="176"/>
      <c r="R39" s="170" t="s">
        <v>32</v>
      </c>
      <c r="S39" s="170"/>
      <c r="T39" s="170"/>
      <c r="V39" s="176" t="s">
        <v>33</v>
      </c>
      <c r="W39" s="176"/>
      <c r="X39" s="170" t="s">
        <v>34</v>
      </c>
      <c r="Y39" s="170"/>
      <c r="Z39" s="172"/>
      <c r="AC39" s="44"/>
    </row>
    <row r="40" spans="2:42">
      <c r="B40" s="43"/>
      <c r="C40" s="190"/>
      <c r="D40" s="188"/>
      <c r="E40" s="188"/>
      <c r="F40" s="188"/>
      <c r="G40" s="188"/>
      <c r="H40" s="188"/>
      <c r="I40" s="188"/>
      <c r="J40" s="188"/>
      <c r="K40" s="188"/>
      <c r="L40" s="188"/>
      <c r="M40" s="188"/>
      <c r="N40" s="189"/>
      <c r="P40" s="213"/>
      <c r="Q40" s="177"/>
      <c r="R40" s="171"/>
      <c r="S40" s="171"/>
      <c r="T40" s="171"/>
      <c r="U40" s="147"/>
      <c r="V40" s="177"/>
      <c r="W40" s="177"/>
      <c r="X40" s="171"/>
      <c r="Y40" s="171"/>
      <c r="Z40" s="173"/>
      <c r="AC40" s="44"/>
    </row>
    <row r="41" spans="2:42">
      <c r="B41" s="43"/>
      <c r="C41" s="190"/>
      <c r="D41" s="188"/>
      <c r="E41" s="188"/>
      <c r="F41" s="188"/>
      <c r="G41" s="188"/>
      <c r="H41" s="188"/>
      <c r="I41" s="188"/>
      <c r="J41" s="188"/>
      <c r="K41" s="188"/>
      <c r="L41" s="188"/>
      <c r="M41" s="188"/>
      <c r="N41" s="189"/>
      <c r="AC41" s="44"/>
    </row>
    <row r="42" spans="2:42" ht="21">
      <c r="B42" s="43"/>
      <c r="C42" s="190"/>
      <c r="D42" s="188"/>
      <c r="E42" s="188"/>
      <c r="F42" s="188"/>
      <c r="G42" s="188"/>
      <c r="H42" s="188"/>
      <c r="I42" s="188"/>
      <c r="J42" s="188"/>
      <c r="K42" s="188"/>
      <c r="L42" s="188"/>
      <c r="M42" s="188"/>
      <c r="N42" s="189"/>
      <c r="P42" s="54"/>
      <c r="Q42" s="54"/>
      <c r="R42" s="54"/>
      <c r="S42" s="54"/>
      <c r="T42" s="54"/>
      <c r="U42" s="54"/>
      <c r="V42" s="54"/>
      <c r="W42" s="54"/>
      <c r="X42" s="54"/>
      <c r="Y42" s="54"/>
      <c r="Z42" s="54"/>
      <c r="AC42" s="44"/>
    </row>
    <row r="43" spans="2:42">
      <c r="B43" s="43"/>
      <c r="C43" s="190"/>
      <c r="D43" s="188"/>
      <c r="E43" s="188"/>
      <c r="F43" s="188"/>
      <c r="G43" s="188"/>
      <c r="H43" s="188"/>
      <c r="I43" s="188"/>
      <c r="J43" s="188"/>
      <c r="K43" s="188"/>
      <c r="L43" s="188"/>
      <c r="M43" s="188"/>
      <c r="N43" s="189"/>
      <c r="P43" s="168" t="s">
        <v>35</v>
      </c>
      <c r="Q43" s="168"/>
      <c r="R43" s="168"/>
      <c r="S43" s="168"/>
      <c r="T43" s="168"/>
      <c r="U43" s="168"/>
      <c r="V43" s="55"/>
      <c r="W43" s="167" t="s">
        <v>36</v>
      </c>
      <c r="X43" s="168"/>
      <c r="Y43" s="168"/>
      <c r="Z43" s="168"/>
      <c r="AB43" s="169"/>
      <c r="AC43" s="44"/>
    </row>
    <row r="44" spans="2:42" ht="16" customHeight="1">
      <c r="B44" s="43"/>
      <c r="C44" s="190"/>
      <c r="D44" s="188"/>
      <c r="E44" s="188"/>
      <c r="F44" s="188"/>
      <c r="G44" s="188"/>
      <c r="H44" s="188"/>
      <c r="I44" s="188"/>
      <c r="J44" s="188"/>
      <c r="K44" s="188"/>
      <c r="L44" s="188"/>
      <c r="M44" s="188"/>
      <c r="N44" s="189"/>
      <c r="P44" s="168"/>
      <c r="Q44" s="168"/>
      <c r="R44" s="168"/>
      <c r="S44" s="168"/>
      <c r="T44" s="168"/>
      <c r="U44" s="168"/>
      <c r="V44" s="55"/>
      <c r="W44" s="168"/>
      <c r="X44" s="168"/>
      <c r="Y44" s="168"/>
      <c r="Z44" s="168"/>
      <c r="AB44" s="169"/>
      <c r="AC44" s="44"/>
    </row>
    <row r="45" spans="2:42">
      <c r="B45" s="43"/>
      <c r="C45" s="191"/>
      <c r="D45" s="192"/>
      <c r="E45" s="192"/>
      <c r="F45" s="192"/>
      <c r="G45" s="192"/>
      <c r="H45" s="192"/>
      <c r="I45" s="192"/>
      <c r="J45" s="192"/>
      <c r="K45" s="192"/>
      <c r="L45" s="192"/>
      <c r="M45" s="192"/>
      <c r="N45" s="193"/>
      <c r="Q45" s="24"/>
      <c r="AC45" s="44"/>
    </row>
    <row r="46" spans="2:42" ht="18" customHeight="1">
      <c r="B46" s="43"/>
      <c r="C46" s="48"/>
      <c r="D46" s="48"/>
      <c r="E46" s="48"/>
      <c r="F46" s="48"/>
      <c r="G46" s="48"/>
      <c r="H46" s="48"/>
      <c r="I46" s="48"/>
      <c r="J46" s="48"/>
      <c r="K46" s="48"/>
      <c r="L46" s="48"/>
      <c r="M46" s="48"/>
      <c r="N46" s="48"/>
      <c r="P46" s="214" t="s">
        <v>37</v>
      </c>
      <c r="Q46" s="214"/>
      <c r="R46" s="214"/>
      <c r="S46" s="214"/>
      <c r="T46" s="214"/>
      <c r="U46" s="214"/>
      <c r="W46" s="183" t="s">
        <v>38</v>
      </c>
      <c r="X46" s="183"/>
      <c r="Y46" s="184" t="s">
        <v>39</v>
      </c>
      <c r="Z46" s="184"/>
      <c r="AB46" s="178"/>
      <c r="AC46" s="44"/>
    </row>
    <row r="47" spans="2:42" ht="18.5">
      <c r="B47" s="43"/>
      <c r="C47" s="194" t="s">
        <v>40</v>
      </c>
      <c r="D47" s="195"/>
      <c r="E47" s="195"/>
      <c r="F47" s="195"/>
      <c r="G47" s="195"/>
      <c r="H47" s="195"/>
      <c r="I47" s="195"/>
      <c r="J47" s="195"/>
      <c r="K47" s="195"/>
      <c r="L47" s="195"/>
      <c r="M47" s="195"/>
      <c r="N47" s="196"/>
      <c r="P47" s="214"/>
      <c r="Q47" s="214"/>
      <c r="R47" s="214"/>
      <c r="S47" s="214"/>
      <c r="T47" s="214"/>
      <c r="U47" s="214"/>
      <c r="W47" s="183"/>
      <c r="X47" s="183"/>
      <c r="Y47" s="184"/>
      <c r="Z47" s="184"/>
      <c r="AB47" s="178"/>
      <c r="AC47" s="44"/>
    </row>
    <row r="48" spans="2:42" ht="25" customHeight="1">
      <c r="B48" s="43"/>
      <c r="C48" s="187" t="s">
        <v>41</v>
      </c>
      <c r="D48" s="188"/>
      <c r="E48" s="188"/>
      <c r="F48" s="188"/>
      <c r="G48" s="188"/>
      <c r="H48" s="188"/>
      <c r="I48" s="188"/>
      <c r="J48" s="188"/>
      <c r="K48" s="188"/>
      <c r="L48" s="188"/>
      <c r="M48" s="188"/>
      <c r="N48" s="189"/>
      <c r="P48" s="45"/>
      <c r="Q48" s="45"/>
      <c r="R48" s="45"/>
      <c r="S48" s="45"/>
      <c r="T48" s="45"/>
      <c r="U48" s="46"/>
      <c r="W48" s="179" t="s">
        <v>42</v>
      </c>
      <c r="X48" s="179"/>
      <c r="Y48" s="180" t="s">
        <v>43</v>
      </c>
      <c r="Z48" s="180"/>
      <c r="AB48" s="178"/>
      <c r="AC48" s="44"/>
    </row>
    <row r="49" spans="2:29" ht="25" customHeight="1">
      <c r="B49" s="43"/>
      <c r="C49" s="190"/>
      <c r="D49" s="188"/>
      <c r="E49" s="188"/>
      <c r="F49" s="188"/>
      <c r="G49" s="188"/>
      <c r="H49" s="188"/>
      <c r="I49" s="188"/>
      <c r="J49" s="188"/>
      <c r="K49" s="188"/>
      <c r="L49" s="188"/>
      <c r="M49" s="188"/>
      <c r="N49" s="189"/>
      <c r="P49" s="214" t="s">
        <v>44</v>
      </c>
      <c r="Q49" s="214"/>
      <c r="R49" s="214"/>
      <c r="S49" s="214"/>
      <c r="T49" s="214"/>
      <c r="U49" s="214"/>
      <c r="W49" s="179"/>
      <c r="X49" s="179"/>
      <c r="Y49" s="180"/>
      <c r="Z49" s="180"/>
      <c r="AB49" s="178"/>
      <c r="AC49" s="44"/>
    </row>
    <row r="50" spans="2:29" ht="25" customHeight="1">
      <c r="B50" s="43"/>
      <c r="C50" s="190"/>
      <c r="D50" s="188"/>
      <c r="E50" s="188"/>
      <c r="F50" s="188"/>
      <c r="G50" s="188"/>
      <c r="H50" s="188"/>
      <c r="I50" s="188"/>
      <c r="J50" s="188"/>
      <c r="K50" s="188"/>
      <c r="L50" s="188"/>
      <c r="M50" s="188"/>
      <c r="N50" s="189"/>
      <c r="P50" s="214"/>
      <c r="Q50" s="214"/>
      <c r="R50" s="214"/>
      <c r="S50" s="214"/>
      <c r="T50" s="214"/>
      <c r="U50" s="214"/>
      <c r="W50" s="53"/>
      <c r="X50" s="53"/>
      <c r="Y50" s="53"/>
      <c r="Z50" s="53"/>
      <c r="AB50" s="178"/>
      <c r="AC50" s="44"/>
    </row>
    <row r="51" spans="2:29" ht="25" customHeight="1">
      <c r="B51" s="43"/>
      <c r="C51" s="190"/>
      <c r="D51" s="188"/>
      <c r="E51" s="188"/>
      <c r="F51" s="188"/>
      <c r="G51" s="188"/>
      <c r="H51" s="188"/>
      <c r="I51" s="188"/>
      <c r="J51" s="188"/>
      <c r="K51" s="188"/>
      <c r="L51" s="188"/>
      <c r="M51" s="188"/>
      <c r="N51" s="189"/>
      <c r="P51" s="46"/>
      <c r="Q51" s="46"/>
      <c r="R51" s="46"/>
      <c r="S51" s="46"/>
      <c r="T51" s="46"/>
      <c r="U51" s="46"/>
      <c r="W51" s="53"/>
      <c r="X51" s="53"/>
      <c r="Y51" s="53"/>
      <c r="Z51" s="53"/>
      <c r="AB51" s="178"/>
      <c r="AC51" s="44"/>
    </row>
    <row r="52" spans="2:29" ht="25" customHeight="1">
      <c r="B52" s="43"/>
      <c r="C52" s="190"/>
      <c r="D52" s="188"/>
      <c r="E52" s="188"/>
      <c r="F52" s="188"/>
      <c r="G52" s="188"/>
      <c r="H52" s="188"/>
      <c r="I52" s="188"/>
      <c r="J52" s="188"/>
      <c r="K52" s="188"/>
      <c r="L52" s="188"/>
      <c r="M52" s="188"/>
      <c r="N52" s="189"/>
      <c r="P52" s="214" t="s">
        <v>45</v>
      </c>
      <c r="Q52" s="214"/>
      <c r="R52" s="214"/>
      <c r="S52" s="214"/>
      <c r="T52" s="214"/>
      <c r="U52" s="214"/>
      <c r="W52" s="185" t="s">
        <v>46</v>
      </c>
      <c r="X52" s="185"/>
      <c r="Y52" s="186" t="s">
        <v>47</v>
      </c>
      <c r="Z52" s="186"/>
      <c r="AB52" s="178"/>
      <c r="AC52" s="44"/>
    </row>
    <row r="53" spans="2:29" ht="25" customHeight="1">
      <c r="B53" s="43"/>
      <c r="C53" s="190"/>
      <c r="D53" s="188"/>
      <c r="E53" s="188"/>
      <c r="F53" s="188"/>
      <c r="G53" s="188"/>
      <c r="H53" s="188"/>
      <c r="I53" s="188"/>
      <c r="J53" s="188"/>
      <c r="K53" s="188"/>
      <c r="L53" s="188"/>
      <c r="M53" s="188"/>
      <c r="N53" s="189"/>
      <c r="P53" s="214"/>
      <c r="Q53" s="214"/>
      <c r="R53" s="214"/>
      <c r="S53" s="214"/>
      <c r="T53" s="214"/>
      <c r="U53" s="214"/>
      <c r="W53" s="185"/>
      <c r="X53" s="185"/>
      <c r="Y53" s="186"/>
      <c r="Z53" s="186"/>
      <c r="AB53" s="178"/>
      <c r="AC53" s="44"/>
    </row>
    <row r="54" spans="2:29" ht="25" customHeight="1">
      <c r="B54" s="43"/>
      <c r="C54" s="190"/>
      <c r="D54" s="188"/>
      <c r="E54" s="188"/>
      <c r="F54" s="188"/>
      <c r="G54" s="188"/>
      <c r="H54" s="188"/>
      <c r="I54" s="188"/>
      <c r="J54" s="188"/>
      <c r="K54" s="188"/>
      <c r="L54" s="188"/>
      <c r="M54" s="188"/>
      <c r="N54" s="189"/>
      <c r="P54" s="46"/>
      <c r="Q54" s="46"/>
      <c r="R54" s="46"/>
      <c r="S54" s="46"/>
      <c r="T54" s="46"/>
      <c r="U54" s="46"/>
      <c r="W54" s="181" t="s">
        <v>48</v>
      </c>
      <c r="X54" s="181"/>
      <c r="Y54" s="182" t="s">
        <v>49</v>
      </c>
      <c r="Z54" s="182"/>
      <c r="AB54" s="178"/>
      <c r="AC54" s="44"/>
    </row>
    <row r="55" spans="2:29" ht="25" customHeight="1">
      <c r="B55" s="43"/>
      <c r="C55" s="190"/>
      <c r="D55" s="188"/>
      <c r="E55" s="188"/>
      <c r="F55" s="188"/>
      <c r="G55" s="188"/>
      <c r="H55" s="188"/>
      <c r="I55" s="188"/>
      <c r="J55" s="188"/>
      <c r="K55" s="188"/>
      <c r="L55" s="188"/>
      <c r="M55" s="188"/>
      <c r="N55" s="189"/>
      <c r="P55" s="214" t="s">
        <v>50</v>
      </c>
      <c r="Q55" s="214"/>
      <c r="R55" s="214"/>
      <c r="S55" s="214"/>
      <c r="T55" s="214"/>
      <c r="U55" s="214"/>
      <c r="W55" s="181"/>
      <c r="X55" s="181"/>
      <c r="Y55" s="182"/>
      <c r="Z55" s="182"/>
      <c r="AB55" s="178"/>
      <c r="AC55" s="44"/>
    </row>
    <row r="56" spans="2:29" ht="25" customHeight="1">
      <c r="B56" s="43"/>
      <c r="C56" s="190"/>
      <c r="D56" s="188"/>
      <c r="E56" s="188"/>
      <c r="F56" s="188"/>
      <c r="G56" s="188"/>
      <c r="H56" s="188"/>
      <c r="I56" s="188"/>
      <c r="J56" s="188"/>
      <c r="K56" s="188"/>
      <c r="L56" s="188"/>
      <c r="M56" s="188"/>
      <c r="N56" s="189"/>
      <c r="P56" s="214"/>
      <c r="Q56" s="214"/>
      <c r="R56" s="214"/>
      <c r="S56" s="214"/>
      <c r="T56" s="214"/>
      <c r="U56" s="214"/>
      <c r="AC56" s="44"/>
    </row>
    <row r="57" spans="2:29" ht="25" customHeight="1">
      <c r="B57" s="43"/>
      <c r="C57" s="191"/>
      <c r="D57" s="192"/>
      <c r="E57" s="192"/>
      <c r="F57" s="192"/>
      <c r="G57" s="192"/>
      <c r="H57" s="192"/>
      <c r="I57" s="192"/>
      <c r="J57" s="192"/>
      <c r="K57" s="192"/>
      <c r="L57" s="192"/>
      <c r="M57" s="192"/>
      <c r="N57" s="193"/>
      <c r="AC57" s="44"/>
    </row>
    <row r="58" spans="2:29">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1"/>
    </row>
  </sheetData>
  <mergeCells count="57">
    <mergeCell ref="B6:AC6"/>
    <mergeCell ref="B10:AC10"/>
    <mergeCell ref="B11:AC11"/>
    <mergeCell ref="R30:T31"/>
    <mergeCell ref="R33:T34"/>
    <mergeCell ref="X30:Z31"/>
    <mergeCell ref="X33:Z34"/>
    <mergeCell ref="B13:AC13"/>
    <mergeCell ref="B15:AC15"/>
    <mergeCell ref="P25:Z25"/>
    <mergeCell ref="AB26:AB31"/>
    <mergeCell ref="B7:AC7"/>
    <mergeCell ref="B8:AC8"/>
    <mergeCell ref="C20:N25"/>
    <mergeCell ref="C19:N19"/>
    <mergeCell ref="C17:N17"/>
    <mergeCell ref="C27:N27"/>
    <mergeCell ref="V36:W37"/>
    <mergeCell ref="V30:W31"/>
    <mergeCell ref="V33:W34"/>
    <mergeCell ref="V27:W28"/>
    <mergeCell ref="C48:N57"/>
    <mergeCell ref="C47:N47"/>
    <mergeCell ref="P27:Q28"/>
    <mergeCell ref="P30:Q31"/>
    <mergeCell ref="P33:Q34"/>
    <mergeCell ref="P36:Q37"/>
    <mergeCell ref="C28:N35"/>
    <mergeCell ref="C37:N37"/>
    <mergeCell ref="C38:N45"/>
    <mergeCell ref="P43:U44"/>
    <mergeCell ref="P39:Q40"/>
    <mergeCell ref="R27:T28"/>
    <mergeCell ref="P46:U47"/>
    <mergeCell ref="P49:U50"/>
    <mergeCell ref="P52:U53"/>
    <mergeCell ref="P55:U56"/>
    <mergeCell ref="AB46:AB55"/>
    <mergeCell ref="W48:X49"/>
    <mergeCell ref="Y48:Z49"/>
    <mergeCell ref="W54:X55"/>
    <mergeCell ref="Y54:Z55"/>
    <mergeCell ref="W46:X47"/>
    <mergeCell ref="Y46:Z47"/>
    <mergeCell ref="W52:X53"/>
    <mergeCell ref="Y52:Z53"/>
    <mergeCell ref="AE21:AP25"/>
    <mergeCell ref="AE20:AP20"/>
    <mergeCell ref="P19:Z23"/>
    <mergeCell ref="W43:Z44"/>
    <mergeCell ref="AB43:AB44"/>
    <mergeCell ref="R36:T37"/>
    <mergeCell ref="R39:T40"/>
    <mergeCell ref="X36:Z37"/>
    <mergeCell ref="X39:Z40"/>
    <mergeCell ref="X27:Z28"/>
    <mergeCell ref="V39:W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4"/>
  <sheetViews>
    <sheetView showGridLines="0" topLeftCell="A52" workbookViewId="0">
      <selection activeCell="D44" sqref="D44:D46"/>
    </sheetView>
  </sheetViews>
  <sheetFormatPr defaultColWidth="10.83203125" defaultRowHeight="14.5"/>
  <cols>
    <col min="1" max="1" width="1.83203125" style="4" customWidth="1"/>
    <col min="2" max="2" width="7.5" style="3" customWidth="1"/>
    <col min="3" max="3" width="69.33203125" style="6" customWidth="1"/>
    <col min="4" max="4" width="51" style="2" customWidth="1"/>
    <col min="5" max="5" width="24.83203125" style="2" customWidth="1"/>
    <col min="6" max="6" width="20.83203125" style="3" customWidth="1"/>
    <col min="7" max="10" width="17" style="3" customWidth="1"/>
    <col min="11" max="11" width="44" style="4" customWidth="1"/>
    <col min="12" max="12" width="21.5" style="4" customWidth="1"/>
    <col min="13" max="16384" width="10.83203125" style="4"/>
  </cols>
  <sheetData>
    <row r="1" spans="2:20" s="14" customFormat="1" ht="21">
      <c r="B1" s="15"/>
      <c r="C1" s="15" t="s">
        <v>51</v>
      </c>
      <c r="D1" s="16"/>
      <c r="E1" s="16"/>
      <c r="F1" s="17"/>
      <c r="G1" s="17"/>
      <c r="H1" s="17"/>
      <c r="I1" s="17"/>
      <c r="J1" s="17"/>
      <c r="K1" s="18"/>
      <c r="L1" s="18"/>
    </row>
    <row r="2" spans="2:20" s="14" customFormat="1" ht="21">
      <c r="B2" s="15"/>
      <c r="C2" s="15" t="s">
        <v>52</v>
      </c>
      <c r="D2" s="16"/>
      <c r="E2" s="16"/>
      <c r="F2" s="17"/>
      <c r="G2" s="17"/>
      <c r="H2" s="17"/>
      <c r="I2" s="17"/>
      <c r="J2" s="15" t="s">
        <v>53</v>
      </c>
      <c r="K2" s="18"/>
      <c r="L2" s="18"/>
    </row>
    <row r="3" spans="2:20" ht="15.5">
      <c r="B3" s="10"/>
      <c r="C3" s="11"/>
      <c r="D3" s="7"/>
      <c r="E3" s="7"/>
      <c r="F3" s="8"/>
      <c r="G3" s="8"/>
      <c r="H3" s="8"/>
      <c r="I3" s="8"/>
      <c r="J3" s="8"/>
      <c r="K3" s="9"/>
      <c r="L3" s="9"/>
    </row>
    <row r="4" spans="2:20" ht="18.5">
      <c r="B4" s="12"/>
      <c r="C4" s="19" t="s">
        <v>54</v>
      </c>
      <c r="D4" s="247"/>
      <c r="E4" s="248"/>
      <c r="F4" s="248"/>
      <c r="G4" s="249"/>
      <c r="H4" s="8"/>
      <c r="I4" s="8"/>
      <c r="J4" s="39" t="s">
        <v>55</v>
      </c>
      <c r="K4" s="9"/>
      <c r="L4" s="9"/>
    </row>
    <row r="5" spans="2:20" ht="18.5">
      <c r="B5" s="12"/>
      <c r="C5" s="20" t="s">
        <v>56</v>
      </c>
      <c r="D5" s="263"/>
      <c r="E5" s="264"/>
      <c r="F5" s="264"/>
      <c r="G5" s="265"/>
      <c r="H5" s="8"/>
      <c r="I5" s="8"/>
      <c r="J5" s="39" t="s">
        <v>57</v>
      </c>
      <c r="K5" s="9"/>
      <c r="L5" s="9"/>
    </row>
    <row r="6" spans="2:20" ht="18.5">
      <c r="B6" s="12"/>
      <c r="C6" s="20" t="s">
        <v>58</v>
      </c>
      <c r="D6" s="263"/>
      <c r="E6" s="264"/>
      <c r="F6" s="264"/>
      <c r="G6" s="265"/>
      <c r="H6" s="8"/>
      <c r="I6" s="8"/>
      <c r="J6" s="8"/>
      <c r="K6" s="9"/>
      <c r="L6" s="9"/>
    </row>
    <row r="7" spans="2:20" ht="18.5">
      <c r="B7" s="12"/>
      <c r="C7" s="21" t="s">
        <v>59</v>
      </c>
      <c r="D7" s="266"/>
      <c r="E7" s="267"/>
      <c r="F7" s="267"/>
      <c r="G7" s="268"/>
      <c r="H7" s="8"/>
      <c r="I7" s="8"/>
      <c r="J7" s="8"/>
      <c r="K7" s="9"/>
      <c r="L7" s="9"/>
    </row>
    <row r="8" spans="2:20" ht="15.5">
      <c r="B8" s="12"/>
      <c r="C8" s="12"/>
      <c r="D8" s="13"/>
      <c r="E8" s="13"/>
      <c r="F8" s="13"/>
      <c r="G8" s="8"/>
      <c r="H8" s="8"/>
      <c r="I8" s="8"/>
      <c r="J8" s="8"/>
      <c r="K8" s="9"/>
      <c r="L8" s="9"/>
    </row>
    <row r="9" spans="2:20" ht="6" customHeight="1"/>
    <row r="10" spans="2:20" s="3" customFormat="1" ht="21">
      <c r="B10" s="250" t="s">
        <v>60</v>
      </c>
      <c r="C10" s="251"/>
      <c r="D10" s="252"/>
      <c r="E10" s="254" t="s">
        <v>61</v>
      </c>
      <c r="F10" s="255"/>
      <c r="G10" s="255"/>
      <c r="H10" s="255"/>
      <c r="I10" s="255"/>
      <c r="J10" s="255"/>
      <c r="K10" s="255"/>
      <c r="L10" s="256"/>
    </row>
    <row r="11" spans="2:20" s="3" customFormat="1" ht="48" customHeight="1">
      <c r="B11" s="261" t="s">
        <v>62</v>
      </c>
      <c r="C11" s="260" t="s">
        <v>63</v>
      </c>
      <c r="D11" s="270" t="s">
        <v>64</v>
      </c>
      <c r="E11" s="269" t="s">
        <v>65</v>
      </c>
      <c r="F11" s="262" t="s">
        <v>66</v>
      </c>
      <c r="G11" s="262"/>
      <c r="H11" s="262"/>
      <c r="I11" s="262"/>
      <c r="J11" s="262"/>
      <c r="K11" s="262" t="s">
        <v>67</v>
      </c>
      <c r="L11" s="253" t="s">
        <v>68</v>
      </c>
      <c r="M11" s="5"/>
      <c r="N11" s="5"/>
      <c r="O11" s="5"/>
      <c r="P11" s="5"/>
      <c r="Q11" s="5"/>
      <c r="R11" s="5"/>
      <c r="S11" s="5"/>
      <c r="T11" s="5"/>
    </row>
    <row r="12" spans="2:20" s="3" customFormat="1" ht="15.5">
      <c r="B12" s="261"/>
      <c r="C12" s="260"/>
      <c r="D12" s="270"/>
      <c r="E12" s="269"/>
      <c r="F12" s="52" t="s">
        <v>69</v>
      </c>
      <c r="G12" s="52" t="s">
        <v>70</v>
      </c>
      <c r="H12" s="52" t="s">
        <v>71</v>
      </c>
      <c r="I12" s="52" t="s">
        <v>72</v>
      </c>
      <c r="J12" s="52" t="s">
        <v>73</v>
      </c>
      <c r="K12" s="262"/>
      <c r="L12" s="253"/>
      <c r="M12" s="5"/>
      <c r="N12" s="5"/>
    </row>
    <row r="13" spans="2:20" s="1" customFormat="1" ht="26.15" customHeight="1">
      <c r="B13" s="257" t="s">
        <v>74</v>
      </c>
      <c r="C13" s="258"/>
      <c r="D13" s="258"/>
      <c r="E13" s="258"/>
      <c r="F13" s="258"/>
      <c r="G13" s="258"/>
      <c r="H13" s="258"/>
      <c r="I13" s="258"/>
      <c r="J13" s="258"/>
      <c r="K13" s="258"/>
      <c r="L13" s="259"/>
    </row>
    <row r="14" spans="2:20" s="5" customFormat="1" ht="72" customHeight="1">
      <c r="B14" s="59" t="s">
        <v>75</v>
      </c>
      <c r="C14" s="60" t="s">
        <v>76</v>
      </c>
      <c r="D14" s="335" t="s">
        <v>428</v>
      </c>
      <c r="E14" s="59" t="s">
        <v>77</v>
      </c>
      <c r="F14" s="59" t="s">
        <v>78</v>
      </c>
      <c r="G14" s="59" t="s">
        <v>79</v>
      </c>
      <c r="H14" s="59" t="s">
        <v>79</v>
      </c>
      <c r="I14" s="59" t="s">
        <v>80</v>
      </c>
      <c r="J14" s="59"/>
      <c r="K14" s="59"/>
      <c r="L14" s="59"/>
    </row>
    <row r="15" spans="2:20" s="5" customFormat="1" ht="62.25" customHeight="1">
      <c r="B15" s="59" t="s">
        <v>81</v>
      </c>
      <c r="C15" s="60" t="s">
        <v>82</v>
      </c>
      <c r="D15" s="336"/>
      <c r="E15" s="59" t="s">
        <v>83</v>
      </c>
      <c r="F15" s="59"/>
      <c r="G15" s="59"/>
      <c r="H15" s="59"/>
      <c r="I15" s="59"/>
      <c r="J15" s="59"/>
      <c r="K15" s="59"/>
      <c r="L15" s="59"/>
    </row>
    <row r="16" spans="2:20" s="5" customFormat="1" ht="71.25" customHeight="1">
      <c r="B16" s="59" t="s">
        <v>84</v>
      </c>
      <c r="C16" s="60" t="s">
        <v>85</v>
      </c>
      <c r="D16" s="336"/>
      <c r="E16" s="59" t="s">
        <v>86</v>
      </c>
      <c r="F16" s="59" t="s">
        <v>80</v>
      </c>
      <c r="G16" s="59" t="s">
        <v>80</v>
      </c>
      <c r="H16" s="59" t="s">
        <v>80</v>
      </c>
      <c r="I16" s="59" t="s">
        <v>87</v>
      </c>
      <c r="J16" s="59"/>
      <c r="K16" s="59"/>
      <c r="L16" s="59"/>
    </row>
    <row r="17" spans="2:12" s="5" customFormat="1" ht="68.25" customHeight="1">
      <c r="B17" s="59" t="s">
        <v>88</v>
      </c>
      <c r="C17" s="60" t="s">
        <v>89</v>
      </c>
      <c r="D17" s="336"/>
      <c r="E17" s="59" t="s">
        <v>90</v>
      </c>
      <c r="F17" s="59" t="s">
        <v>78</v>
      </c>
      <c r="G17" s="59" t="s">
        <v>78</v>
      </c>
      <c r="H17" s="59" t="s">
        <v>80</v>
      </c>
      <c r="I17" s="59" t="s">
        <v>80</v>
      </c>
      <c r="J17" s="59"/>
      <c r="K17" s="59"/>
      <c r="L17" s="59"/>
    </row>
    <row r="18" spans="2:12" s="1" customFormat="1" ht="26.15" customHeight="1">
      <c r="B18" s="246" t="s">
        <v>91</v>
      </c>
      <c r="C18" s="246"/>
      <c r="D18" s="246"/>
      <c r="E18" s="246"/>
      <c r="F18" s="246"/>
      <c r="G18" s="246"/>
      <c r="H18" s="246"/>
      <c r="I18" s="246"/>
      <c r="J18" s="246"/>
      <c r="K18" s="246"/>
      <c r="L18" s="246"/>
    </row>
    <row r="19" spans="2:12" s="5" customFormat="1" ht="50.25" customHeight="1">
      <c r="B19" s="59" t="s">
        <v>92</v>
      </c>
      <c r="C19" s="60" t="s">
        <v>93</v>
      </c>
      <c r="D19" s="336" t="s">
        <v>429</v>
      </c>
      <c r="E19" s="59" t="s">
        <v>77</v>
      </c>
      <c r="F19" s="59" t="s">
        <v>87</v>
      </c>
      <c r="G19" s="59" t="s">
        <v>80</v>
      </c>
      <c r="H19" s="59" t="s">
        <v>87</v>
      </c>
      <c r="I19" s="59" t="s">
        <v>80</v>
      </c>
      <c r="J19" s="59"/>
      <c r="K19" s="59"/>
      <c r="L19" s="59"/>
    </row>
    <row r="20" spans="2:12" s="5" customFormat="1" ht="51" customHeight="1">
      <c r="B20" s="59" t="s">
        <v>94</v>
      </c>
      <c r="C20" s="60" t="s">
        <v>95</v>
      </c>
      <c r="D20" s="336"/>
      <c r="E20" s="59" t="s">
        <v>83</v>
      </c>
      <c r="F20" s="59" t="s">
        <v>78</v>
      </c>
      <c r="G20" s="59" t="s">
        <v>78</v>
      </c>
      <c r="H20" s="59" t="s">
        <v>78</v>
      </c>
      <c r="I20" s="59" t="s">
        <v>78</v>
      </c>
      <c r="J20" s="59"/>
      <c r="K20" s="59"/>
      <c r="L20" s="59"/>
    </row>
    <row r="21" spans="2:12" s="5" customFormat="1" ht="55.5" customHeight="1">
      <c r="B21" s="59" t="s">
        <v>96</v>
      </c>
      <c r="C21" s="60" t="s">
        <v>97</v>
      </c>
      <c r="D21" s="336"/>
      <c r="E21" s="59" t="s">
        <v>77</v>
      </c>
      <c r="F21" s="59" t="s">
        <v>80</v>
      </c>
      <c r="G21" s="59" t="s">
        <v>80</v>
      </c>
      <c r="H21" s="59" t="s">
        <v>80</v>
      </c>
      <c r="I21" s="59" t="s">
        <v>87</v>
      </c>
      <c r="J21" s="59"/>
      <c r="K21" s="59"/>
      <c r="L21" s="59"/>
    </row>
    <row r="22" spans="2:12" s="1" customFormat="1" ht="26.15" customHeight="1">
      <c r="B22" s="246" t="s">
        <v>98</v>
      </c>
      <c r="C22" s="246"/>
      <c r="D22" s="246"/>
      <c r="E22" s="246"/>
      <c r="F22" s="246"/>
      <c r="G22" s="246"/>
      <c r="H22" s="246"/>
      <c r="I22" s="246"/>
      <c r="J22" s="246"/>
      <c r="K22" s="246"/>
      <c r="L22" s="246"/>
    </row>
    <row r="23" spans="2:12" s="3" customFormat="1" ht="54" customHeight="1">
      <c r="B23" s="61" t="s">
        <v>99</v>
      </c>
      <c r="C23" s="60" t="s">
        <v>100</v>
      </c>
      <c r="D23" s="337" t="s">
        <v>430</v>
      </c>
      <c r="E23" s="59"/>
      <c r="F23" s="59"/>
      <c r="G23" s="59"/>
      <c r="H23" s="59"/>
      <c r="I23" s="59"/>
      <c r="J23" s="59"/>
      <c r="K23" s="59"/>
      <c r="L23" s="59"/>
    </row>
    <row r="24" spans="2:12" s="3" customFormat="1" ht="49.5" customHeight="1">
      <c r="B24" s="61" t="s">
        <v>101</v>
      </c>
      <c r="C24" s="60" t="s">
        <v>102</v>
      </c>
      <c r="D24" s="338"/>
      <c r="E24" s="59"/>
      <c r="F24" s="59"/>
      <c r="G24" s="59"/>
      <c r="H24" s="59"/>
      <c r="I24" s="59"/>
      <c r="J24" s="59"/>
      <c r="K24" s="59"/>
      <c r="L24" s="59"/>
    </row>
    <row r="25" spans="2:12" s="3" customFormat="1" ht="51.75" customHeight="1">
      <c r="B25" s="61" t="s">
        <v>103</v>
      </c>
      <c r="C25" s="60" t="s">
        <v>104</v>
      </c>
      <c r="D25" s="339"/>
      <c r="E25" s="59"/>
      <c r="F25" s="59"/>
      <c r="G25" s="59"/>
      <c r="H25" s="59"/>
      <c r="I25" s="59"/>
      <c r="J25" s="59"/>
      <c r="K25" s="59"/>
      <c r="L25" s="59"/>
    </row>
    <row r="26" spans="2:12" s="1" customFormat="1" ht="26.15" customHeight="1">
      <c r="B26" s="246" t="s">
        <v>105</v>
      </c>
      <c r="C26" s="246"/>
      <c r="D26" s="246"/>
      <c r="E26" s="246"/>
      <c r="F26" s="246"/>
      <c r="G26" s="246"/>
      <c r="H26" s="246"/>
      <c r="I26" s="246"/>
      <c r="J26" s="246"/>
      <c r="K26" s="246"/>
      <c r="L26" s="246"/>
    </row>
    <row r="27" spans="2:12" s="3" customFormat="1" ht="66.75" customHeight="1">
      <c r="B27" s="61" t="s">
        <v>106</v>
      </c>
      <c r="C27" s="60" t="s">
        <v>107</v>
      </c>
      <c r="D27" s="337" t="s">
        <v>431</v>
      </c>
      <c r="E27" s="59"/>
      <c r="F27" s="59"/>
      <c r="G27" s="59"/>
      <c r="H27" s="59"/>
      <c r="I27" s="59"/>
      <c r="J27" s="59"/>
      <c r="K27" s="59"/>
      <c r="L27" s="59"/>
    </row>
    <row r="28" spans="2:12" s="3" customFormat="1" ht="65.25" customHeight="1">
      <c r="B28" s="61" t="s">
        <v>108</v>
      </c>
      <c r="C28" s="60" t="s">
        <v>109</v>
      </c>
      <c r="D28" s="340"/>
      <c r="E28" s="59"/>
      <c r="F28" s="59"/>
      <c r="G28" s="59"/>
      <c r="H28" s="59"/>
      <c r="I28" s="59"/>
      <c r="J28" s="59"/>
      <c r="K28" s="59"/>
      <c r="L28" s="59"/>
    </row>
    <row r="29" spans="2:12" s="3" customFormat="1" ht="66" customHeight="1">
      <c r="B29" s="61" t="s">
        <v>110</v>
      </c>
      <c r="C29" s="60" t="s">
        <v>111</v>
      </c>
      <c r="D29" s="340"/>
      <c r="E29" s="59"/>
      <c r="F29" s="59"/>
      <c r="G29" s="59"/>
      <c r="H29" s="59"/>
      <c r="I29" s="59"/>
      <c r="J29" s="59"/>
      <c r="K29" s="59"/>
      <c r="L29" s="59"/>
    </row>
    <row r="30" spans="2:12" s="3" customFormat="1" ht="63" customHeight="1">
      <c r="B30" s="61" t="s">
        <v>112</v>
      </c>
      <c r="C30" s="60" t="s">
        <v>113</v>
      </c>
      <c r="D30" s="341"/>
      <c r="E30" s="59"/>
      <c r="F30" s="59"/>
      <c r="G30" s="59"/>
      <c r="H30" s="59"/>
      <c r="I30" s="59"/>
      <c r="J30" s="59"/>
      <c r="K30" s="59"/>
      <c r="L30" s="59"/>
    </row>
    <row r="31" spans="2:12" s="1" customFormat="1" ht="26.15" customHeight="1">
      <c r="B31" s="246" t="s">
        <v>114</v>
      </c>
      <c r="C31" s="246"/>
      <c r="D31" s="246"/>
      <c r="E31" s="246"/>
      <c r="F31" s="246"/>
      <c r="G31" s="246"/>
      <c r="H31" s="246"/>
      <c r="I31" s="246"/>
      <c r="J31" s="246"/>
      <c r="K31" s="246"/>
      <c r="L31" s="246"/>
    </row>
    <row r="32" spans="2:12" s="3" customFormat="1" ht="69" customHeight="1">
      <c r="B32" s="61" t="s">
        <v>115</v>
      </c>
      <c r="C32" s="60" t="s">
        <v>116</v>
      </c>
      <c r="D32" s="337"/>
      <c r="E32" s="59"/>
      <c r="F32" s="59"/>
      <c r="G32" s="59"/>
      <c r="H32" s="59"/>
      <c r="I32" s="59"/>
      <c r="J32" s="59"/>
      <c r="K32" s="59"/>
      <c r="L32" s="59"/>
    </row>
    <row r="33" spans="2:12" s="3" customFormat="1" ht="66" customHeight="1">
      <c r="B33" s="61" t="s">
        <v>117</v>
      </c>
      <c r="C33" s="60" t="s">
        <v>118</v>
      </c>
      <c r="D33" s="339"/>
      <c r="E33" s="59"/>
      <c r="F33" s="59"/>
      <c r="G33" s="59"/>
      <c r="H33" s="59"/>
      <c r="I33" s="59"/>
      <c r="J33" s="59"/>
      <c r="K33" s="59"/>
      <c r="L33" s="59"/>
    </row>
    <row r="34" spans="2:12" s="1" customFormat="1" ht="26.15" customHeight="1">
      <c r="B34" s="246" t="s">
        <v>119</v>
      </c>
      <c r="C34" s="246"/>
      <c r="D34" s="246"/>
      <c r="E34" s="246"/>
      <c r="F34" s="246"/>
      <c r="G34" s="246"/>
      <c r="H34" s="246"/>
      <c r="I34" s="246"/>
      <c r="J34" s="246"/>
      <c r="K34" s="246"/>
      <c r="L34" s="246"/>
    </row>
    <row r="35" spans="2:12" s="3" customFormat="1" ht="67.5" customHeight="1">
      <c r="B35" s="61" t="s">
        <v>120</v>
      </c>
      <c r="C35" s="60" t="s">
        <v>121</v>
      </c>
      <c r="D35" s="337" t="s">
        <v>432</v>
      </c>
      <c r="E35" s="59"/>
      <c r="F35" s="59"/>
      <c r="G35" s="59"/>
      <c r="H35" s="59"/>
      <c r="I35" s="59"/>
      <c r="J35" s="59"/>
      <c r="K35" s="59"/>
      <c r="L35" s="59"/>
    </row>
    <row r="36" spans="2:12" s="3" customFormat="1" ht="61.5" customHeight="1">
      <c r="B36" s="61" t="s">
        <v>122</v>
      </c>
      <c r="C36" s="60" t="s">
        <v>123</v>
      </c>
      <c r="D36" s="338"/>
      <c r="E36" s="59"/>
      <c r="F36" s="59"/>
      <c r="G36" s="59"/>
      <c r="H36" s="59"/>
      <c r="I36" s="59"/>
      <c r="J36" s="59"/>
      <c r="K36" s="59"/>
      <c r="L36" s="59"/>
    </row>
    <row r="37" spans="2:12" s="3" customFormat="1" ht="73.5" customHeight="1">
      <c r="B37" s="61" t="s">
        <v>124</v>
      </c>
      <c r="C37" s="60" t="s">
        <v>125</v>
      </c>
      <c r="D37" s="338"/>
      <c r="E37" s="59"/>
      <c r="F37" s="59"/>
      <c r="G37" s="59"/>
      <c r="H37" s="59"/>
      <c r="I37" s="59"/>
      <c r="J37" s="59"/>
      <c r="K37" s="59"/>
      <c r="L37" s="59"/>
    </row>
    <row r="38" spans="2:12" s="3" customFormat="1" ht="58.5" customHeight="1">
      <c r="B38" s="61" t="s">
        <v>126</v>
      </c>
      <c r="C38" s="60" t="s">
        <v>127</v>
      </c>
      <c r="D38" s="339"/>
      <c r="E38" s="59"/>
      <c r="F38" s="59"/>
      <c r="G38" s="59"/>
      <c r="H38" s="59"/>
      <c r="I38" s="59"/>
      <c r="J38" s="59"/>
      <c r="K38" s="59"/>
      <c r="L38" s="59"/>
    </row>
    <row r="39" spans="2:12" s="1" customFormat="1" ht="26.15" customHeight="1">
      <c r="B39" s="246" t="s">
        <v>128</v>
      </c>
      <c r="C39" s="246"/>
      <c r="D39" s="246"/>
      <c r="E39" s="246"/>
      <c r="F39" s="246"/>
      <c r="G39" s="246"/>
      <c r="H39" s="246"/>
      <c r="I39" s="246"/>
      <c r="J39" s="246"/>
      <c r="K39" s="246"/>
      <c r="L39" s="246"/>
    </row>
    <row r="40" spans="2:12" s="3" customFormat="1" ht="64.5" customHeight="1">
      <c r="B40" s="61" t="s">
        <v>129</v>
      </c>
      <c r="C40" s="60" t="s">
        <v>130</v>
      </c>
      <c r="D40" s="273"/>
      <c r="E40" s="59"/>
      <c r="F40" s="59"/>
      <c r="G40" s="59"/>
      <c r="H40" s="59"/>
      <c r="I40" s="59"/>
      <c r="J40" s="59"/>
      <c r="K40" s="59"/>
      <c r="L40" s="59"/>
    </row>
    <row r="41" spans="2:12" s="3" customFormat="1" ht="57" customHeight="1">
      <c r="B41" s="61" t="s">
        <v>131</v>
      </c>
      <c r="C41" s="60" t="s">
        <v>132</v>
      </c>
      <c r="D41" s="271"/>
      <c r="E41" s="59"/>
      <c r="F41" s="59"/>
      <c r="G41" s="59"/>
      <c r="H41" s="59"/>
      <c r="I41" s="59"/>
      <c r="J41" s="59"/>
      <c r="K41" s="59"/>
      <c r="L41" s="59"/>
    </row>
    <row r="42" spans="2:12" s="3" customFormat="1" ht="63" customHeight="1">
      <c r="B42" s="61" t="s">
        <v>133</v>
      </c>
      <c r="C42" s="60" t="s">
        <v>134</v>
      </c>
      <c r="D42" s="272"/>
      <c r="E42" s="59"/>
      <c r="F42" s="59"/>
      <c r="G42" s="59"/>
      <c r="H42" s="59"/>
      <c r="I42" s="59"/>
      <c r="J42" s="59"/>
      <c r="K42" s="59"/>
      <c r="L42" s="59"/>
    </row>
    <row r="43" spans="2:12" s="1" customFormat="1" ht="26.15" customHeight="1">
      <c r="B43" s="246" t="s">
        <v>135</v>
      </c>
      <c r="C43" s="246"/>
      <c r="D43" s="246"/>
      <c r="E43" s="246"/>
      <c r="F43" s="246"/>
      <c r="G43" s="246"/>
      <c r="H43" s="246"/>
      <c r="I43" s="246"/>
      <c r="J43" s="246"/>
      <c r="K43" s="246"/>
      <c r="L43" s="246"/>
    </row>
    <row r="44" spans="2:12" s="3" customFormat="1" ht="46.5" customHeight="1">
      <c r="B44" s="61" t="s">
        <v>136</v>
      </c>
      <c r="C44" s="60" t="s">
        <v>137</v>
      </c>
      <c r="D44" s="337" t="s">
        <v>433</v>
      </c>
      <c r="E44" s="59"/>
      <c r="F44" s="59"/>
      <c r="G44" s="59"/>
      <c r="H44" s="59"/>
      <c r="I44" s="59"/>
      <c r="J44" s="59"/>
      <c r="K44" s="59"/>
      <c r="L44" s="59"/>
    </row>
    <row r="45" spans="2:12" s="3" customFormat="1" ht="46.5" customHeight="1">
      <c r="B45" s="61" t="s">
        <v>138</v>
      </c>
      <c r="C45" s="60" t="s">
        <v>139</v>
      </c>
      <c r="D45" s="340"/>
      <c r="E45" s="59"/>
      <c r="F45" s="59"/>
      <c r="G45" s="59"/>
      <c r="H45" s="59"/>
      <c r="I45" s="59"/>
      <c r="J45" s="59"/>
      <c r="K45" s="59"/>
      <c r="L45" s="59"/>
    </row>
    <row r="46" spans="2:12" s="3" customFormat="1" ht="46.5" customHeight="1">
      <c r="B46" s="61" t="s">
        <v>140</v>
      </c>
      <c r="C46" s="60" t="s">
        <v>141</v>
      </c>
      <c r="D46" s="341"/>
      <c r="E46" s="59"/>
      <c r="F46" s="59"/>
      <c r="G46" s="59"/>
      <c r="H46" s="59"/>
      <c r="I46" s="59"/>
      <c r="J46" s="59"/>
      <c r="K46" s="59"/>
      <c r="L46" s="59"/>
    </row>
    <row r="47" spans="2:12" s="1" customFormat="1" ht="26.15" customHeight="1">
      <c r="B47" s="246" t="s">
        <v>142</v>
      </c>
      <c r="C47" s="246"/>
      <c r="D47" s="246"/>
      <c r="E47" s="246"/>
      <c r="F47" s="246"/>
      <c r="G47" s="246"/>
      <c r="H47" s="246"/>
      <c r="I47" s="246"/>
      <c r="J47" s="246"/>
      <c r="K47" s="246"/>
      <c r="L47" s="246"/>
    </row>
    <row r="48" spans="2:12" s="3" customFormat="1" ht="52.5" customHeight="1">
      <c r="B48" s="61" t="s">
        <v>143</v>
      </c>
      <c r="C48" s="60" t="s">
        <v>144</v>
      </c>
      <c r="D48" s="273"/>
      <c r="E48" s="59"/>
      <c r="F48" s="59"/>
      <c r="G48" s="59"/>
      <c r="H48" s="59"/>
      <c r="I48" s="59"/>
      <c r="J48" s="59"/>
      <c r="K48" s="59"/>
      <c r="L48" s="59"/>
    </row>
    <row r="49" spans="2:12" s="3" customFormat="1" ht="57.75" customHeight="1">
      <c r="B49" s="61" t="s">
        <v>145</v>
      </c>
      <c r="C49" s="60" t="s">
        <v>146</v>
      </c>
      <c r="D49" s="272"/>
      <c r="E49" s="59"/>
      <c r="F49" s="59"/>
      <c r="G49" s="59"/>
      <c r="H49" s="59"/>
      <c r="I49" s="59"/>
      <c r="J49" s="59"/>
      <c r="K49" s="59"/>
      <c r="L49" s="59"/>
    </row>
    <row r="50" spans="2:12" s="1" customFormat="1" ht="26.15" customHeight="1">
      <c r="B50" s="257" t="s">
        <v>147</v>
      </c>
      <c r="C50" s="258"/>
      <c r="D50" s="258"/>
      <c r="E50" s="258"/>
      <c r="F50" s="258"/>
      <c r="G50" s="258"/>
      <c r="H50" s="258"/>
      <c r="I50" s="258"/>
      <c r="J50" s="258"/>
      <c r="K50" s="258"/>
      <c r="L50" s="259"/>
    </row>
    <row r="51" spans="2:12" s="3" customFormat="1" ht="66" customHeight="1">
      <c r="B51" s="61" t="s">
        <v>148</v>
      </c>
      <c r="C51" s="60" t="s">
        <v>149</v>
      </c>
      <c r="D51" s="273"/>
      <c r="E51" s="59"/>
      <c r="F51" s="59"/>
      <c r="G51" s="59"/>
      <c r="H51" s="59"/>
      <c r="I51" s="59"/>
      <c r="J51" s="59"/>
      <c r="K51" s="59"/>
      <c r="L51" s="59"/>
    </row>
    <row r="52" spans="2:12" s="3" customFormat="1" ht="66" customHeight="1">
      <c r="B52" s="61" t="s">
        <v>150</v>
      </c>
      <c r="C52" s="60" t="s">
        <v>151</v>
      </c>
      <c r="D52" s="271"/>
      <c r="E52" s="59"/>
      <c r="F52" s="59"/>
      <c r="G52" s="59"/>
      <c r="H52" s="59"/>
      <c r="I52" s="59"/>
      <c r="J52" s="59"/>
      <c r="K52" s="59"/>
      <c r="L52" s="59"/>
    </row>
    <row r="53" spans="2:12" s="3" customFormat="1" ht="66" customHeight="1">
      <c r="B53" s="61" t="s">
        <v>152</v>
      </c>
      <c r="C53" s="60" t="s">
        <v>153</v>
      </c>
      <c r="D53" s="271"/>
      <c r="E53" s="59"/>
      <c r="F53" s="59"/>
      <c r="G53" s="59"/>
      <c r="H53" s="59"/>
      <c r="I53" s="59"/>
      <c r="J53" s="59"/>
      <c r="K53" s="59"/>
      <c r="L53" s="59"/>
    </row>
    <row r="54" spans="2:12" s="3" customFormat="1" ht="66" customHeight="1">
      <c r="B54" s="61" t="s">
        <v>154</v>
      </c>
      <c r="C54" s="60" t="s">
        <v>155</v>
      </c>
      <c r="D54" s="272"/>
      <c r="E54" s="59"/>
      <c r="F54" s="59"/>
      <c r="G54" s="59"/>
      <c r="H54" s="59"/>
      <c r="I54" s="59"/>
      <c r="J54" s="59"/>
      <c r="K54" s="59"/>
      <c r="L54" s="59"/>
    </row>
  </sheetData>
  <mergeCells count="33">
    <mergeCell ref="D44:D46"/>
    <mergeCell ref="D48:D49"/>
    <mergeCell ref="D51:D54"/>
    <mergeCell ref="B47:L47"/>
    <mergeCell ref="B50:L50"/>
    <mergeCell ref="B39:L39"/>
    <mergeCell ref="B43:L43"/>
    <mergeCell ref="E11:E12"/>
    <mergeCell ref="D11:D12"/>
    <mergeCell ref="D14:D17"/>
    <mergeCell ref="D19:D21"/>
    <mergeCell ref="D23:D25"/>
    <mergeCell ref="D27:D30"/>
    <mergeCell ref="D32:D33"/>
    <mergeCell ref="F11:J11"/>
    <mergeCell ref="D40:D42"/>
    <mergeCell ref="B18:L18"/>
    <mergeCell ref="B22:L22"/>
    <mergeCell ref="D35:D38"/>
    <mergeCell ref="B34:L34"/>
    <mergeCell ref="B26:L26"/>
    <mergeCell ref="B31:L31"/>
    <mergeCell ref="D4:G4"/>
    <mergeCell ref="B10:D10"/>
    <mergeCell ref="L11:L12"/>
    <mergeCell ref="E10:L10"/>
    <mergeCell ref="B13:L13"/>
    <mergeCell ref="C11:C12"/>
    <mergeCell ref="B11:B12"/>
    <mergeCell ref="K11:K12"/>
    <mergeCell ref="D5:G5"/>
    <mergeCell ref="D6:G6"/>
    <mergeCell ref="D7:G7"/>
  </mergeCells>
  <conditionalFormatting sqref="E14:E17">
    <cfRule type="containsText" dxfId="456" priority="460" operator="containsText" text="No">
      <formula>NOT(ISERROR(SEARCH("No",E14)))</formula>
    </cfRule>
    <cfRule type="containsText" dxfId="455" priority="227" operator="containsText" text="Sí pero parcialmente">
      <formula>NOT(ISERROR(SEARCH("Sí pero parcialmente",E14)))</formula>
    </cfRule>
    <cfRule type="containsText" dxfId="454" priority="226" operator="containsText" text="No">
      <formula>NOT(ISERROR(SEARCH("No",E14)))</formula>
    </cfRule>
    <cfRule type="containsText" dxfId="453" priority="225" operator="containsText" text="Sí">
      <formula>NOT(ISERROR(SEARCH("Sí",E14)))</formula>
    </cfRule>
    <cfRule type="containsText" dxfId="452" priority="461" operator="containsText" text="Sí pero parcialmente">
      <formula>NOT(ISERROR(SEARCH("Sí pero parcialmente",E14)))</formula>
    </cfRule>
    <cfRule type="containsText" dxfId="451" priority="387" operator="containsText" text="Sí">
      <formula>NOT(ISERROR(SEARCH("Sí",E14)))</formula>
    </cfRule>
    <cfRule type="containsText" dxfId="450" priority="231" operator="containsText" text="Sí">
      <formula>NOT(ISERROR(SEARCH("Sí",E14)))</formula>
    </cfRule>
    <cfRule type="containsText" dxfId="449" priority="230" operator="containsText" text="Sí pero parcialmente">
      <formula>NOT(ISERROR(SEARCH("Sí pero parcialmente",E14)))</formula>
    </cfRule>
    <cfRule type="containsText" dxfId="448" priority="224" operator="containsText" text="Sí pero parcialmente">
      <formula>NOT(ISERROR(SEARCH("Sí pero parcialmente",E14)))</formula>
    </cfRule>
    <cfRule type="containsText" dxfId="447" priority="223" operator="containsText" text="No">
      <formula>NOT(ISERROR(SEARCH("No",E14)))</formula>
    </cfRule>
    <cfRule type="containsText" dxfId="446" priority="228" operator="containsText" text="Sí">
      <formula>NOT(ISERROR(SEARCH("Sí",E14)))</formula>
    </cfRule>
    <cfRule type="containsText" dxfId="445" priority="386" operator="containsText" text="Sí pero parcialmente">
      <formula>NOT(ISERROR(SEARCH("Sí pero parcialmente",E14)))</formula>
    </cfRule>
    <cfRule type="containsText" dxfId="444" priority="229" operator="containsText" text="No">
      <formula>NOT(ISERROR(SEARCH("No",E14)))</formula>
    </cfRule>
    <cfRule type="containsText" dxfId="443" priority="234" operator="containsText" text="Sí">
      <formula>NOT(ISERROR(SEARCH("Sí",E14)))</formula>
    </cfRule>
    <cfRule type="containsText" dxfId="442" priority="233" operator="containsText" text="Sí pero parcialmente">
      <formula>NOT(ISERROR(SEARCH("Sí pero parcialmente",E14)))</formula>
    </cfRule>
    <cfRule type="containsText" dxfId="441" priority="232" operator="containsText" text="No">
      <formula>NOT(ISERROR(SEARCH("No",E14)))</formula>
    </cfRule>
    <cfRule type="containsText" dxfId="440" priority="385" operator="containsText" text="No">
      <formula>NOT(ISERROR(SEARCH("No",E14)))</formula>
    </cfRule>
    <cfRule type="containsText" dxfId="439" priority="462" operator="containsText" text="Sí">
      <formula>NOT(ISERROR(SEARCH("Sí",E14)))</formula>
    </cfRule>
  </conditionalFormatting>
  <conditionalFormatting sqref="E19:E21 E23:E25 E27:E30 E32:E33 E35:E38 E40:E42 E44:E46 E48:E49 E51:E54 E14:E17">
    <cfRule type="containsText" dxfId="438" priority="459" operator="containsText" text="No Aplica">
      <formula>NOT(ISERROR(SEARCH("No Aplica",E14)))</formula>
    </cfRule>
  </conditionalFormatting>
  <conditionalFormatting sqref="E19:E21">
    <cfRule type="containsText" dxfId="437" priority="238" operator="containsText" text="No">
      <formula>NOT(ISERROR(SEARCH("No",E19)))</formula>
    </cfRule>
    <cfRule type="containsText" dxfId="436" priority="237" operator="containsText" text="Sí">
      <formula>NOT(ISERROR(SEARCH("Sí",E19)))</formula>
    </cfRule>
    <cfRule type="containsText" dxfId="435" priority="236" operator="containsText" text="Sí pero parcialmente">
      <formula>NOT(ISERROR(SEARCH("Sí pero parcialmente",E19)))</formula>
    </cfRule>
    <cfRule type="containsText" dxfId="434" priority="235" operator="containsText" text="No">
      <formula>NOT(ISERROR(SEARCH("No",E19)))</formula>
    </cfRule>
    <cfRule type="containsText" dxfId="433" priority="146" operator="containsText" text="Sí pero parcialmente">
      <formula>NOT(ISERROR(SEARCH("Sí pero parcialmente",E19)))</formula>
    </cfRule>
    <cfRule type="containsText" dxfId="432" priority="147" operator="containsText" text="Sí">
      <formula>NOT(ISERROR(SEARCH("Sí",E19)))</formula>
    </cfRule>
    <cfRule type="containsText" dxfId="431" priority="148" operator="containsText" text="No">
      <formula>NOT(ISERROR(SEARCH("No",E19)))</formula>
    </cfRule>
    <cfRule type="containsText" dxfId="430" priority="149" operator="containsText" text="Sí pero parcialmente">
      <formula>NOT(ISERROR(SEARCH("Sí pero parcialmente",E19)))</formula>
    </cfRule>
    <cfRule type="containsText" dxfId="429" priority="150" operator="containsText" text="Sí">
      <formula>NOT(ISERROR(SEARCH("Sí",E19)))</formula>
    </cfRule>
    <cfRule type="containsText" dxfId="428" priority="151" operator="containsText" text="No">
      <formula>NOT(ISERROR(SEARCH("No",E19)))</formula>
    </cfRule>
    <cfRule type="containsText" dxfId="427" priority="153" operator="containsText" text="Sí">
      <formula>NOT(ISERROR(SEARCH("Sí",E19)))</formula>
    </cfRule>
    <cfRule type="containsText" dxfId="426" priority="154" operator="containsText" text="No">
      <formula>NOT(ISERROR(SEARCH("No",E19)))</formula>
    </cfRule>
    <cfRule type="containsText" dxfId="425" priority="155" operator="containsText" text="Sí pero parcialmente">
      <formula>NOT(ISERROR(SEARCH("Sí pero parcialmente",E19)))</formula>
    </cfRule>
    <cfRule type="containsText" dxfId="424" priority="156" operator="containsText" text="Sí">
      <formula>NOT(ISERROR(SEARCH("Sí",E19)))</formula>
    </cfRule>
    <cfRule type="containsText" dxfId="423" priority="157" operator="containsText" text="No">
      <formula>NOT(ISERROR(SEARCH("No",E19)))</formula>
    </cfRule>
    <cfRule type="containsText" dxfId="422" priority="246" operator="containsText" text="Sí">
      <formula>NOT(ISERROR(SEARCH("Sí",E19)))</formula>
    </cfRule>
    <cfRule type="containsText" dxfId="421" priority="245" operator="containsText" text="Sí pero parcialmente">
      <formula>NOT(ISERROR(SEARCH("Sí pero parcialmente",E19)))</formula>
    </cfRule>
    <cfRule type="containsText" dxfId="420" priority="244" operator="containsText" text="No">
      <formula>NOT(ISERROR(SEARCH("No",E19)))</formula>
    </cfRule>
    <cfRule type="containsText" dxfId="419" priority="243" operator="containsText" text="Sí">
      <formula>NOT(ISERROR(SEARCH("Sí",E19)))</formula>
    </cfRule>
    <cfRule type="containsText" dxfId="418" priority="242" operator="containsText" text="Sí pero parcialmente">
      <formula>NOT(ISERROR(SEARCH("Sí pero parcialmente",E19)))</formula>
    </cfRule>
    <cfRule type="containsText" dxfId="417" priority="389" operator="containsText" text="Sí pero parcialmente">
      <formula>NOT(ISERROR(SEARCH("Sí pero parcialmente",E19)))</formula>
    </cfRule>
    <cfRule type="containsText" dxfId="416" priority="158" operator="containsText" text="Sí pero parcialmente">
      <formula>NOT(ISERROR(SEARCH("Sí pero parcialmente",E19)))</formula>
    </cfRule>
    <cfRule type="containsText" dxfId="415" priority="444" operator="containsText" text="Sí">
      <formula>NOT(ISERROR(SEARCH("Sí",E19)))</formula>
    </cfRule>
    <cfRule type="containsText" dxfId="414" priority="443" operator="containsText" text="Sí pero parcialmente">
      <formula>NOT(ISERROR(SEARCH("Sí pero parcialmente",E19)))</formula>
    </cfRule>
    <cfRule type="containsText" dxfId="413" priority="442" operator="containsText" text="No">
      <formula>NOT(ISERROR(SEARCH("No",E19)))</formula>
    </cfRule>
    <cfRule type="containsText" dxfId="412" priority="159" operator="containsText" text="Sí">
      <formula>NOT(ISERROR(SEARCH("Sí",E19)))</formula>
    </cfRule>
    <cfRule type="containsText" dxfId="411" priority="160" operator="containsText" text="No">
      <formula>NOT(ISERROR(SEARCH("No",E19)))</formula>
    </cfRule>
    <cfRule type="containsText" dxfId="410" priority="161" operator="containsText" text="Sí pero parcialmente">
      <formula>NOT(ISERROR(SEARCH("Sí pero parcialmente",E19)))</formula>
    </cfRule>
    <cfRule type="containsText" dxfId="409" priority="162" operator="containsText" text="Sí">
      <formula>NOT(ISERROR(SEARCH("Sí",E19)))</formula>
    </cfRule>
    <cfRule type="containsText" dxfId="408" priority="384" operator="containsText" text="Sí">
      <formula>NOT(ISERROR(SEARCH("Sí",E19)))</formula>
    </cfRule>
    <cfRule type="containsText" dxfId="407" priority="390" operator="containsText" text="Sí">
      <formula>NOT(ISERROR(SEARCH("Sí",E19)))</formula>
    </cfRule>
    <cfRule type="containsText" dxfId="406" priority="388" operator="containsText" text="No">
      <formula>NOT(ISERROR(SEARCH("No",E19)))</formula>
    </cfRule>
    <cfRule type="containsText" dxfId="405" priority="152" operator="containsText" text="Sí pero parcialmente">
      <formula>NOT(ISERROR(SEARCH("Sí pero parcialmente",E19)))</formula>
    </cfRule>
    <cfRule type="containsText" dxfId="404" priority="383" operator="containsText" text="Sí pero parcialmente">
      <formula>NOT(ISERROR(SEARCH("Sí pero parcialmente",E19)))</formula>
    </cfRule>
    <cfRule type="containsText" dxfId="403" priority="382" operator="containsText" text="No">
      <formula>NOT(ISERROR(SEARCH("No",E19)))</formula>
    </cfRule>
    <cfRule type="containsText" dxfId="402" priority="381" operator="containsText" text="Sí">
      <formula>NOT(ISERROR(SEARCH("Sí",E19)))</formula>
    </cfRule>
    <cfRule type="containsText" dxfId="401" priority="380" operator="containsText" text="Sí pero parcialmente">
      <formula>NOT(ISERROR(SEARCH("Sí pero parcialmente",E19)))</formula>
    </cfRule>
    <cfRule type="containsText" dxfId="400" priority="379" operator="containsText" text="No">
      <formula>NOT(ISERROR(SEARCH("No",E19)))</formula>
    </cfRule>
    <cfRule type="containsText" dxfId="399" priority="241" operator="containsText" text="No">
      <formula>NOT(ISERROR(SEARCH("No",E19)))</formula>
    </cfRule>
    <cfRule type="containsText" dxfId="398" priority="240" operator="containsText" text="Sí">
      <formula>NOT(ISERROR(SEARCH("Sí",E19)))</formula>
    </cfRule>
    <cfRule type="containsText" dxfId="397" priority="239" operator="containsText" text="Sí pero parcialmente">
      <formula>NOT(ISERROR(SEARCH("Sí pero parcialmente",E19)))</formula>
    </cfRule>
    <cfRule type="containsText" dxfId="396" priority="145" operator="containsText" text="No">
      <formula>NOT(ISERROR(SEARCH("No",E19)))</formula>
    </cfRule>
  </conditionalFormatting>
  <conditionalFormatting sqref="E23:E25">
    <cfRule type="containsText" dxfId="395" priority="258" operator="containsText" text="Sí">
      <formula>NOT(ISERROR(SEARCH("Sí",E23)))</formula>
    </cfRule>
    <cfRule type="containsText" dxfId="394" priority="257" operator="containsText" text="Sí pero parcialmente">
      <formula>NOT(ISERROR(SEARCH("Sí pero parcialmente",E23)))</formula>
    </cfRule>
    <cfRule type="containsText" dxfId="393" priority="256" operator="containsText" text="No">
      <formula>NOT(ISERROR(SEARCH("No",E23)))</formula>
    </cfRule>
    <cfRule type="containsText" dxfId="392" priority="255" operator="containsText" text="Sí">
      <formula>NOT(ISERROR(SEARCH("Sí",E23)))</formula>
    </cfRule>
    <cfRule type="containsText" dxfId="391" priority="254" operator="containsText" text="Sí pero parcialmente">
      <formula>NOT(ISERROR(SEARCH("Sí pero parcialmente",E23)))</formula>
    </cfRule>
    <cfRule type="containsText" dxfId="390" priority="253" operator="containsText" text="No">
      <formula>NOT(ISERROR(SEARCH("No",E23)))</formula>
    </cfRule>
    <cfRule type="containsText" dxfId="389" priority="252" operator="containsText" text="Sí">
      <formula>NOT(ISERROR(SEARCH("Sí",E23)))</formula>
    </cfRule>
    <cfRule type="containsText" dxfId="388" priority="250" operator="containsText" text="No">
      <formula>NOT(ISERROR(SEARCH("No",E23)))</formula>
    </cfRule>
    <cfRule type="containsText" dxfId="387" priority="249" operator="containsText" text="Sí">
      <formula>NOT(ISERROR(SEARCH("Sí",E23)))</formula>
    </cfRule>
    <cfRule type="containsText" dxfId="386" priority="248" operator="containsText" text="Sí pero parcialmente">
      <formula>NOT(ISERROR(SEARCH("Sí pero parcialmente",E23)))</formula>
    </cfRule>
    <cfRule type="containsText" dxfId="385" priority="247" operator="containsText" text="No">
      <formula>NOT(ISERROR(SEARCH("No",E23)))</formula>
    </cfRule>
    <cfRule type="containsText" dxfId="384" priority="251" operator="containsText" text="Sí pero parcialmente">
      <formula>NOT(ISERROR(SEARCH("Sí pero parcialmente",E23)))</formula>
    </cfRule>
    <cfRule type="containsText" dxfId="383" priority="441" operator="containsText" text="Sí">
      <formula>NOT(ISERROR(SEARCH("Sí",E23)))</formula>
    </cfRule>
    <cfRule type="containsText" dxfId="382" priority="440" operator="containsText" text="Sí pero parcialmente">
      <formula>NOT(ISERROR(SEARCH("Sí pero parcialmente",E23)))</formula>
    </cfRule>
    <cfRule type="containsText" dxfId="381" priority="439" operator="containsText" text="No">
      <formula>NOT(ISERROR(SEARCH("No",E23)))</formula>
    </cfRule>
    <cfRule type="containsText" dxfId="380" priority="136" operator="containsText" text="No">
      <formula>NOT(ISERROR(SEARCH("No",E23)))</formula>
    </cfRule>
    <cfRule type="containsText" dxfId="379" priority="139" operator="containsText" text="No">
      <formula>NOT(ISERROR(SEARCH("No",E23)))</formula>
    </cfRule>
    <cfRule type="containsText" dxfId="378" priority="134" operator="containsText" text="Sí pero parcialmente">
      <formula>NOT(ISERROR(SEARCH("Sí pero parcialmente",E23)))</formula>
    </cfRule>
    <cfRule type="containsText" dxfId="377" priority="141" operator="containsText" text="Sí">
      <formula>NOT(ISERROR(SEARCH("Sí",E23)))</formula>
    </cfRule>
    <cfRule type="containsText" dxfId="376" priority="142" operator="containsText" text="No">
      <formula>NOT(ISERROR(SEARCH("No",E23)))</formula>
    </cfRule>
    <cfRule type="containsText" dxfId="375" priority="143" operator="containsText" text="Sí pero parcialmente">
      <formula>NOT(ISERROR(SEARCH("Sí pero parcialmente",E23)))</formula>
    </cfRule>
    <cfRule type="containsText" dxfId="374" priority="144" operator="containsText" text="Sí">
      <formula>NOT(ISERROR(SEARCH("Sí",E23)))</formula>
    </cfRule>
    <cfRule type="containsText" dxfId="373" priority="376" operator="containsText" text="No">
      <formula>NOT(ISERROR(SEARCH("No",E23)))</formula>
    </cfRule>
    <cfRule type="containsText" dxfId="372" priority="375" operator="containsText" text="Sí">
      <formula>NOT(ISERROR(SEARCH("Sí",E23)))</formula>
    </cfRule>
    <cfRule type="containsText" dxfId="371" priority="374" operator="containsText" text="Sí pero parcialmente">
      <formula>NOT(ISERROR(SEARCH("Sí pero parcialmente",E23)))</formula>
    </cfRule>
    <cfRule type="containsText" dxfId="370" priority="373" operator="containsText" text="No">
      <formula>NOT(ISERROR(SEARCH("No",E23)))</formula>
    </cfRule>
    <cfRule type="containsText" dxfId="369" priority="392" operator="containsText" text="Sí pero parcialmente">
      <formula>NOT(ISERROR(SEARCH("Sí pero parcialmente",E23)))</formula>
    </cfRule>
    <cfRule type="containsText" dxfId="368" priority="393" operator="containsText" text="Sí">
      <formula>NOT(ISERROR(SEARCH("Sí",E23)))</formula>
    </cfRule>
    <cfRule type="containsText" dxfId="367" priority="132" operator="containsText" text="Sí">
      <formula>NOT(ISERROR(SEARCH("Sí",E23)))</formula>
    </cfRule>
    <cfRule type="containsText" dxfId="366" priority="131" operator="containsText" text="Sí pero parcialmente">
      <formula>NOT(ISERROR(SEARCH("Sí pero parcialmente",E23)))</formula>
    </cfRule>
    <cfRule type="containsText" dxfId="365" priority="133" operator="containsText" text="No">
      <formula>NOT(ISERROR(SEARCH("No",E23)))</formula>
    </cfRule>
    <cfRule type="containsText" dxfId="364" priority="129" operator="containsText" text="Sí">
      <formula>NOT(ISERROR(SEARCH("Sí",E23)))</formula>
    </cfRule>
    <cfRule type="containsText" dxfId="363" priority="128" operator="containsText" text="Sí pero parcialmente">
      <formula>NOT(ISERROR(SEARCH("Sí pero parcialmente",E23)))</formula>
    </cfRule>
    <cfRule type="containsText" dxfId="362" priority="127" operator="containsText" text="No">
      <formula>NOT(ISERROR(SEARCH("No",E23)))</formula>
    </cfRule>
    <cfRule type="containsText" dxfId="361" priority="130" operator="containsText" text="No">
      <formula>NOT(ISERROR(SEARCH("No",E23)))</formula>
    </cfRule>
    <cfRule type="containsText" dxfId="360" priority="391" operator="containsText" text="No">
      <formula>NOT(ISERROR(SEARCH("No",E23)))</formula>
    </cfRule>
    <cfRule type="containsText" dxfId="359" priority="378" operator="containsText" text="Sí">
      <formula>NOT(ISERROR(SEARCH("Sí",E23)))</formula>
    </cfRule>
    <cfRule type="containsText" dxfId="358" priority="377" operator="containsText" text="Sí pero parcialmente">
      <formula>NOT(ISERROR(SEARCH("Sí pero parcialmente",E23)))</formula>
    </cfRule>
    <cfRule type="containsText" dxfId="357" priority="137" operator="containsText" text="Sí pero parcialmente">
      <formula>NOT(ISERROR(SEARCH("Sí pero parcialmente",E23)))</formula>
    </cfRule>
    <cfRule type="containsText" dxfId="356" priority="138" operator="containsText" text="Sí">
      <formula>NOT(ISERROR(SEARCH("Sí",E23)))</formula>
    </cfRule>
    <cfRule type="containsText" dxfId="355" priority="135" operator="containsText" text="Sí">
      <formula>NOT(ISERROR(SEARCH("Sí",E23)))</formula>
    </cfRule>
    <cfRule type="containsText" dxfId="354" priority="140" operator="containsText" text="Sí pero parcialmente">
      <formula>NOT(ISERROR(SEARCH("Sí pero parcialmente",E23)))</formula>
    </cfRule>
  </conditionalFormatting>
  <conditionalFormatting sqref="E27:E30">
    <cfRule type="containsText" dxfId="353" priority="120" operator="containsText" text="Sí">
      <formula>NOT(ISERROR(SEARCH("Sí",E27)))</formula>
    </cfRule>
    <cfRule type="containsText" dxfId="352" priority="121" operator="containsText" text="No">
      <formula>NOT(ISERROR(SEARCH("No",E27)))</formula>
    </cfRule>
    <cfRule type="containsText" dxfId="351" priority="122" operator="containsText" text="Sí pero parcialmente">
      <formula>NOT(ISERROR(SEARCH("Sí pero parcialmente",E27)))</formula>
    </cfRule>
    <cfRule type="containsText" dxfId="350" priority="123" operator="containsText" text="Sí">
      <formula>NOT(ISERROR(SEARCH("Sí",E27)))</formula>
    </cfRule>
    <cfRule type="containsText" dxfId="349" priority="124" operator="containsText" text="No">
      <formula>NOT(ISERROR(SEARCH("No",E27)))</formula>
    </cfRule>
    <cfRule type="containsText" dxfId="348" priority="125" operator="containsText" text="Sí pero parcialmente">
      <formula>NOT(ISERROR(SEARCH("Sí pero parcialmente",E27)))</formula>
    </cfRule>
    <cfRule type="containsText" dxfId="347" priority="126" operator="containsText" text="Sí">
      <formula>NOT(ISERROR(SEARCH("Sí",E27)))</formula>
    </cfRule>
    <cfRule type="containsText" dxfId="346" priority="262" operator="containsText" text="No">
      <formula>NOT(ISERROR(SEARCH("No",E27)))</formula>
    </cfRule>
    <cfRule type="containsText" dxfId="345" priority="261" operator="containsText" text="Sí">
      <formula>NOT(ISERROR(SEARCH("Sí",E27)))</formula>
    </cfRule>
    <cfRule type="containsText" dxfId="344" priority="260" operator="containsText" text="Sí pero parcialmente">
      <formula>NOT(ISERROR(SEARCH("Sí pero parcialmente",E27)))</formula>
    </cfRule>
    <cfRule type="containsText" dxfId="343" priority="259" operator="containsText" text="No">
      <formula>NOT(ISERROR(SEARCH("No",E27)))</formula>
    </cfRule>
    <cfRule type="containsText" dxfId="342" priority="438" operator="containsText" text="Sí">
      <formula>NOT(ISERROR(SEARCH("Sí",E27)))</formula>
    </cfRule>
    <cfRule type="containsText" dxfId="341" priority="437" operator="containsText" text="Sí pero parcialmente">
      <formula>NOT(ISERROR(SEARCH("Sí pero parcialmente",E27)))</formula>
    </cfRule>
    <cfRule type="containsText" dxfId="340" priority="436" operator="containsText" text="No">
      <formula>NOT(ISERROR(SEARCH("No",E27)))</formula>
    </cfRule>
    <cfRule type="containsText" dxfId="339" priority="395" operator="containsText" text="Sí pero parcialmente">
      <formula>NOT(ISERROR(SEARCH("Sí pero parcialmente",E27)))</formula>
    </cfRule>
    <cfRule type="containsText" dxfId="338" priority="394" operator="containsText" text="No">
      <formula>NOT(ISERROR(SEARCH("No",E27)))</formula>
    </cfRule>
    <cfRule type="containsText" dxfId="337" priority="113" operator="containsText" text="Sí pero parcialmente">
      <formula>NOT(ISERROR(SEARCH("Sí pero parcialmente",E27)))</formula>
    </cfRule>
    <cfRule type="containsText" dxfId="336" priority="396" operator="containsText" text="Sí">
      <formula>NOT(ISERROR(SEARCH("Sí",E27)))</formula>
    </cfRule>
    <cfRule type="containsText" dxfId="335" priority="372" operator="containsText" text="Sí">
      <formula>NOT(ISERROR(SEARCH("Sí",E27)))</formula>
    </cfRule>
    <cfRule type="containsText" dxfId="334" priority="371" operator="containsText" text="Sí pero parcialmente">
      <formula>NOT(ISERROR(SEARCH("Sí pero parcialmente",E27)))</formula>
    </cfRule>
    <cfRule type="containsText" dxfId="333" priority="370" operator="containsText" text="No">
      <formula>NOT(ISERROR(SEARCH("No",E27)))</formula>
    </cfRule>
    <cfRule type="containsText" dxfId="332" priority="369" operator="containsText" text="Sí">
      <formula>NOT(ISERROR(SEARCH("Sí",E27)))</formula>
    </cfRule>
    <cfRule type="containsText" dxfId="331" priority="368" operator="containsText" text="Sí pero parcialmente">
      <formula>NOT(ISERROR(SEARCH("Sí pero parcialmente",E27)))</formula>
    </cfRule>
    <cfRule type="containsText" dxfId="330" priority="367" operator="containsText" text="No">
      <formula>NOT(ISERROR(SEARCH("No",E27)))</formula>
    </cfRule>
    <cfRule type="containsText" dxfId="329" priority="117" operator="containsText" text="Sí">
      <formula>NOT(ISERROR(SEARCH("Sí",E27)))</formula>
    </cfRule>
    <cfRule type="containsText" dxfId="328" priority="263" operator="containsText" text="Sí pero parcialmente">
      <formula>NOT(ISERROR(SEARCH("Sí pero parcialmente",E27)))</formula>
    </cfRule>
    <cfRule type="containsText" dxfId="327" priority="109" operator="containsText" text="No">
      <formula>NOT(ISERROR(SEARCH("No",E27)))</formula>
    </cfRule>
    <cfRule type="containsText" dxfId="326" priority="110" operator="containsText" text="Sí pero parcialmente">
      <formula>NOT(ISERROR(SEARCH("Sí pero parcialmente",E27)))</formula>
    </cfRule>
    <cfRule type="containsText" dxfId="325" priority="111" operator="containsText" text="Sí">
      <formula>NOT(ISERROR(SEARCH("Sí",E27)))</formula>
    </cfRule>
    <cfRule type="containsText" dxfId="324" priority="112" operator="containsText" text="No">
      <formula>NOT(ISERROR(SEARCH("No",E27)))</formula>
    </cfRule>
    <cfRule type="containsText" dxfId="323" priority="114" operator="containsText" text="Sí">
      <formula>NOT(ISERROR(SEARCH("Sí",E27)))</formula>
    </cfRule>
    <cfRule type="containsText" dxfId="322" priority="115" operator="containsText" text="No">
      <formula>NOT(ISERROR(SEARCH("No",E27)))</formula>
    </cfRule>
    <cfRule type="containsText" dxfId="321" priority="116" operator="containsText" text="Sí pero parcialmente">
      <formula>NOT(ISERROR(SEARCH("Sí pero parcialmente",E27)))</formula>
    </cfRule>
    <cfRule type="containsText" dxfId="320" priority="118" operator="containsText" text="No">
      <formula>NOT(ISERROR(SEARCH("No",E27)))</formula>
    </cfRule>
    <cfRule type="containsText" dxfId="319" priority="119" operator="containsText" text="Sí pero parcialmente">
      <formula>NOT(ISERROR(SEARCH("Sí pero parcialmente",E27)))</formula>
    </cfRule>
    <cfRule type="containsText" dxfId="318" priority="270" operator="containsText" text="Sí">
      <formula>NOT(ISERROR(SEARCH("Sí",E27)))</formula>
    </cfRule>
    <cfRule type="containsText" dxfId="317" priority="269" operator="containsText" text="Sí pero parcialmente">
      <formula>NOT(ISERROR(SEARCH("Sí pero parcialmente",E27)))</formula>
    </cfRule>
    <cfRule type="containsText" dxfId="316" priority="268" operator="containsText" text="No">
      <formula>NOT(ISERROR(SEARCH("No",E27)))</formula>
    </cfRule>
    <cfRule type="containsText" dxfId="315" priority="267" operator="containsText" text="Sí">
      <formula>NOT(ISERROR(SEARCH("Sí",E27)))</formula>
    </cfRule>
    <cfRule type="containsText" dxfId="314" priority="266" operator="containsText" text="Sí pero parcialmente">
      <formula>NOT(ISERROR(SEARCH("Sí pero parcialmente",E27)))</formula>
    </cfRule>
    <cfRule type="containsText" dxfId="313" priority="265" operator="containsText" text="No">
      <formula>NOT(ISERROR(SEARCH("No",E27)))</formula>
    </cfRule>
    <cfRule type="containsText" dxfId="312" priority="264" operator="containsText" text="Sí">
      <formula>NOT(ISERROR(SEARCH("Sí",E27)))</formula>
    </cfRule>
  </conditionalFormatting>
  <conditionalFormatting sqref="E32:E33">
    <cfRule type="containsText" dxfId="311" priority="104" operator="containsText" text="Sí pero parcialmente">
      <formula>NOT(ISERROR(SEARCH("Sí pero parcialmente",E32)))</formula>
    </cfRule>
    <cfRule type="containsText" dxfId="310" priority="105" operator="containsText" text="Sí">
      <formula>NOT(ISERROR(SEARCH("Sí",E32)))</formula>
    </cfRule>
    <cfRule type="containsText" dxfId="309" priority="106" operator="containsText" text="No">
      <formula>NOT(ISERROR(SEARCH("No",E32)))</formula>
    </cfRule>
    <cfRule type="containsText" dxfId="308" priority="107" operator="containsText" text="Sí pero parcialmente">
      <formula>NOT(ISERROR(SEARCH("Sí pero parcialmente",E32)))</formula>
    </cfRule>
    <cfRule type="containsText" dxfId="307" priority="108" operator="containsText" text="Sí">
      <formula>NOT(ISERROR(SEARCH("Sí",E32)))</formula>
    </cfRule>
    <cfRule type="containsText" dxfId="306" priority="95" operator="containsText" text="Sí pero parcialmente">
      <formula>NOT(ISERROR(SEARCH("Sí pero parcialmente",E32)))</formula>
    </cfRule>
    <cfRule type="containsText" dxfId="305" priority="96" operator="containsText" text="Sí">
      <formula>NOT(ISERROR(SEARCH("Sí",E32)))</formula>
    </cfRule>
    <cfRule type="containsText" dxfId="304" priority="93" operator="containsText" text="Sí">
      <formula>NOT(ISERROR(SEARCH("Sí",E32)))</formula>
    </cfRule>
    <cfRule type="containsText" dxfId="303" priority="92" operator="containsText" text="Sí pero parcialmente">
      <formula>NOT(ISERROR(SEARCH("Sí pero parcialmente",E32)))</formula>
    </cfRule>
    <cfRule type="containsText" dxfId="302" priority="91" operator="containsText" text="No">
      <formula>NOT(ISERROR(SEARCH("No",E32)))</formula>
    </cfRule>
    <cfRule type="containsText" dxfId="301" priority="365" operator="containsText" text="Sí pero parcialmente">
      <formula>NOT(ISERROR(SEARCH("Sí pero parcialmente",E32)))</formula>
    </cfRule>
    <cfRule type="containsText" dxfId="300" priority="400" operator="containsText" text="No">
      <formula>NOT(ISERROR(SEARCH("No",E32)))</formula>
    </cfRule>
    <cfRule type="containsText" dxfId="299" priority="401" operator="containsText" text="Sí pero parcialmente">
      <formula>NOT(ISERROR(SEARCH("Sí pero parcialmente",E32)))</formula>
    </cfRule>
    <cfRule type="containsText" dxfId="298" priority="402" operator="containsText" text="Sí">
      <formula>NOT(ISERROR(SEARCH("Sí",E32)))</formula>
    </cfRule>
    <cfRule type="containsText" dxfId="297" priority="433" operator="containsText" text="No">
      <formula>NOT(ISERROR(SEARCH("No",E32)))</formula>
    </cfRule>
    <cfRule type="containsText" dxfId="296" priority="434" operator="containsText" text="Sí pero parcialmente">
      <formula>NOT(ISERROR(SEARCH("Sí pero parcialmente",E32)))</formula>
    </cfRule>
    <cfRule type="containsText" dxfId="295" priority="435" operator="containsText" text="Sí">
      <formula>NOT(ISERROR(SEARCH("Sí",E32)))</formula>
    </cfRule>
    <cfRule type="containsText" dxfId="294" priority="363" operator="containsText" text="Sí">
      <formula>NOT(ISERROR(SEARCH("Sí",E32)))</formula>
    </cfRule>
    <cfRule type="containsText" dxfId="293" priority="366" operator="containsText" text="Sí">
      <formula>NOT(ISERROR(SEARCH("Sí",E32)))</formula>
    </cfRule>
    <cfRule type="containsText" dxfId="292" priority="361" operator="containsText" text="No">
      <formula>NOT(ISERROR(SEARCH("No",E32)))</formula>
    </cfRule>
    <cfRule type="containsText" dxfId="291" priority="97" operator="containsText" text="No">
      <formula>NOT(ISERROR(SEARCH("No",E32)))</formula>
    </cfRule>
    <cfRule type="containsText" dxfId="290" priority="282" operator="containsText" text="Sí">
      <formula>NOT(ISERROR(SEARCH("Sí",E32)))</formula>
    </cfRule>
    <cfRule type="containsText" dxfId="289" priority="281" operator="containsText" text="Sí pero parcialmente">
      <formula>NOT(ISERROR(SEARCH("Sí pero parcialmente",E32)))</formula>
    </cfRule>
    <cfRule type="containsText" dxfId="288" priority="280" operator="containsText" text="No">
      <formula>NOT(ISERROR(SEARCH("No",E32)))</formula>
    </cfRule>
    <cfRule type="containsText" dxfId="287" priority="279" operator="containsText" text="Sí">
      <formula>NOT(ISERROR(SEARCH("Sí",E32)))</formula>
    </cfRule>
    <cfRule type="containsText" dxfId="286" priority="98" operator="containsText" text="Sí pero parcialmente">
      <formula>NOT(ISERROR(SEARCH("Sí pero parcialmente",E32)))</formula>
    </cfRule>
    <cfRule type="containsText" dxfId="285" priority="278" operator="containsText" text="Sí pero parcialmente">
      <formula>NOT(ISERROR(SEARCH("Sí pero parcialmente",E32)))</formula>
    </cfRule>
    <cfRule type="containsText" dxfId="284" priority="277" operator="containsText" text="No">
      <formula>NOT(ISERROR(SEARCH("No",E32)))</formula>
    </cfRule>
    <cfRule type="containsText" dxfId="283" priority="276" operator="containsText" text="Sí">
      <formula>NOT(ISERROR(SEARCH("Sí",E32)))</formula>
    </cfRule>
    <cfRule type="containsText" dxfId="282" priority="275" operator="containsText" text="Sí pero parcialmente">
      <formula>NOT(ISERROR(SEARCH("Sí pero parcialmente",E32)))</formula>
    </cfRule>
    <cfRule type="containsText" dxfId="281" priority="274" operator="containsText" text="No">
      <formula>NOT(ISERROR(SEARCH("No",E32)))</formula>
    </cfRule>
    <cfRule type="containsText" dxfId="280" priority="273" operator="containsText" text="Sí">
      <formula>NOT(ISERROR(SEARCH("Sí",E32)))</formula>
    </cfRule>
    <cfRule type="containsText" dxfId="279" priority="272" operator="containsText" text="Sí pero parcialmente">
      <formula>NOT(ISERROR(SEARCH("Sí pero parcialmente",E32)))</formula>
    </cfRule>
    <cfRule type="containsText" dxfId="278" priority="271" operator="containsText" text="No">
      <formula>NOT(ISERROR(SEARCH("No",E32)))</formula>
    </cfRule>
    <cfRule type="containsText" dxfId="277" priority="364" operator="containsText" text="No">
      <formula>NOT(ISERROR(SEARCH("No",E32)))</formula>
    </cfRule>
    <cfRule type="containsText" dxfId="276" priority="99" operator="containsText" text="Sí">
      <formula>NOT(ISERROR(SEARCH("Sí",E32)))</formula>
    </cfRule>
    <cfRule type="containsText" dxfId="275" priority="100" operator="containsText" text="No">
      <formula>NOT(ISERROR(SEARCH("No",E32)))</formula>
    </cfRule>
    <cfRule type="containsText" dxfId="274" priority="101" operator="containsText" text="Sí pero parcialmente">
      <formula>NOT(ISERROR(SEARCH("Sí pero parcialmente",E32)))</formula>
    </cfRule>
    <cfRule type="containsText" dxfId="273" priority="94" operator="containsText" text="No">
      <formula>NOT(ISERROR(SEARCH("No",E32)))</formula>
    </cfRule>
    <cfRule type="containsText" dxfId="272" priority="102" operator="containsText" text="Sí">
      <formula>NOT(ISERROR(SEARCH("Sí",E32)))</formula>
    </cfRule>
    <cfRule type="containsText" dxfId="271" priority="103" operator="containsText" text="No">
      <formula>NOT(ISERROR(SEARCH("No",E32)))</formula>
    </cfRule>
    <cfRule type="containsText" dxfId="270" priority="362" operator="containsText" text="Sí pero parcialmente">
      <formula>NOT(ISERROR(SEARCH("Sí pero parcialmente",E32)))</formula>
    </cfRule>
  </conditionalFormatting>
  <conditionalFormatting sqref="E35:E38">
    <cfRule type="containsText" dxfId="269" priority="286" operator="containsText" text="No">
      <formula>NOT(ISERROR(SEARCH("No",E35)))</formula>
    </cfRule>
    <cfRule type="containsText" dxfId="268" priority="287" operator="containsText" text="Sí pero parcialmente">
      <formula>NOT(ISERROR(SEARCH("Sí pero parcialmente",E35)))</formula>
    </cfRule>
    <cfRule type="containsText" dxfId="267" priority="288" operator="containsText" text="Sí">
      <formula>NOT(ISERROR(SEARCH("Sí",E35)))</formula>
    </cfRule>
    <cfRule type="containsText" dxfId="266" priority="289" operator="containsText" text="No">
      <formula>NOT(ISERROR(SEARCH("No",E35)))</formula>
    </cfRule>
    <cfRule type="containsText" dxfId="265" priority="290" operator="containsText" text="Sí pero parcialmente">
      <formula>NOT(ISERROR(SEARCH("Sí pero parcialmente",E35)))</formula>
    </cfRule>
    <cfRule type="containsText" dxfId="264" priority="291" operator="containsText" text="Sí">
      <formula>NOT(ISERROR(SEARCH("Sí",E35)))</formula>
    </cfRule>
    <cfRule type="containsText" dxfId="263" priority="292" operator="containsText" text="No">
      <formula>NOT(ISERROR(SEARCH("No",E35)))</formula>
    </cfRule>
    <cfRule type="containsText" dxfId="262" priority="293" operator="containsText" text="Sí pero parcialmente">
      <formula>NOT(ISERROR(SEARCH("Sí pero parcialmente",E35)))</formula>
    </cfRule>
    <cfRule type="containsText" dxfId="261" priority="294" operator="containsText" text="Sí">
      <formula>NOT(ISERROR(SEARCH("Sí",E35)))</formula>
    </cfRule>
    <cfRule type="containsText" dxfId="260" priority="355" operator="containsText" text="No">
      <formula>NOT(ISERROR(SEARCH("No",E35)))</formula>
    </cfRule>
    <cfRule type="containsText" dxfId="259" priority="356" operator="containsText" text="Sí pero parcialmente">
      <formula>NOT(ISERROR(SEARCH("Sí pero parcialmente",E35)))</formula>
    </cfRule>
    <cfRule type="containsText" dxfId="258" priority="357" operator="containsText" text="Sí">
      <formula>NOT(ISERROR(SEARCH("Sí",E35)))</formula>
    </cfRule>
    <cfRule type="containsText" dxfId="257" priority="358" operator="containsText" text="No">
      <formula>NOT(ISERROR(SEARCH("No",E35)))</formula>
    </cfRule>
    <cfRule type="containsText" dxfId="256" priority="359" operator="containsText" text="Sí pero parcialmente">
      <formula>NOT(ISERROR(SEARCH("Sí pero parcialmente",E35)))</formula>
    </cfRule>
    <cfRule type="containsText" dxfId="255" priority="360" operator="containsText" text="Sí">
      <formula>NOT(ISERROR(SEARCH("Sí",E35)))</formula>
    </cfRule>
    <cfRule type="containsText" dxfId="254" priority="403" operator="containsText" text="No">
      <formula>NOT(ISERROR(SEARCH("No",E35)))</formula>
    </cfRule>
    <cfRule type="containsText" dxfId="253" priority="404" operator="containsText" text="Sí pero parcialmente">
      <formula>NOT(ISERROR(SEARCH("Sí pero parcialmente",E35)))</formula>
    </cfRule>
    <cfRule type="containsText" dxfId="252" priority="405" operator="containsText" text="Sí">
      <formula>NOT(ISERROR(SEARCH("Sí",E35)))</formula>
    </cfRule>
    <cfRule type="containsText" dxfId="251" priority="430" operator="containsText" text="No">
      <formula>NOT(ISERROR(SEARCH("No",E35)))</formula>
    </cfRule>
    <cfRule type="containsText" dxfId="250" priority="431" operator="containsText" text="Sí pero parcialmente">
      <formula>NOT(ISERROR(SEARCH("Sí pero parcialmente",E35)))</formula>
    </cfRule>
    <cfRule type="containsText" dxfId="249" priority="432" operator="containsText" text="Sí">
      <formula>NOT(ISERROR(SEARCH("Sí",E35)))</formula>
    </cfRule>
    <cfRule type="containsText" dxfId="248" priority="73" operator="containsText" text="No">
      <formula>NOT(ISERROR(SEARCH("No",E35)))</formula>
    </cfRule>
    <cfRule type="containsText" dxfId="247" priority="74" operator="containsText" text="Sí pero parcialmente">
      <formula>NOT(ISERROR(SEARCH("Sí pero parcialmente",E35)))</formula>
    </cfRule>
    <cfRule type="containsText" dxfId="246" priority="75" operator="containsText" text="Sí">
      <formula>NOT(ISERROR(SEARCH("Sí",E35)))</formula>
    </cfRule>
    <cfRule type="containsText" dxfId="245" priority="76" operator="containsText" text="No">
      <formula>NOT(ISERROR(SEARCH("No",E35)))</formula>
    </cfRule>
    <cfRule type="containsText" dxfId="244" priority="77" operator="containsText" text="Sí pero parcialmente">
      <formula>NOT(ISERROR(SEARCH("Sí pero parcialmente",E35)))</formula>
    </cfRule>
    <cfRule type="containsText" dxfId="243" priority="78" operator="containsText" text="Sí">
      <formula>NOT(ISERROR(SEARCH("Sí",E35)))</formula>
    </cfRule>
    <cfRule type="containsText" dxfId="242" priority="79" operator="containsText" text="No">
      <formula>NOT(ISERROR(SEARCH("No",E35)))</formula>
    </cfRule>
    <cfRule type="containsText" dxfId="241" priority="80" operator="containsText" text="Sí pero parcialmente">
      <formula>NOT(ISERROR(SEARCH("Sí pero parcialmente",E35)))</formula>
    </cfRule>
    <cfRule type="containsText" dxfId="240" priority="81" operator="containsText" text="Sí">
      <formula>NOT(ISERROR(SEARCH("Sí",E35)))</formula>
    </cfRule>
    <cfRule type="containsText" dxfId="239" priority="82" operator="containsText" text="No">
      <formula>NOT(ISERROR(SEARCH("No",E35)))</formula>
    </cfRule>
    <cfRule type="containsText" dxfId="238" priority="83" operator="containsText" text="Sí pero parcialmente">
      <formula>NOT(ISERROR(SEARCH("Sí pero parcialmente",E35)))</formula>
    </cfRule>
    <cfRule type="containsText" dxfId="237" priority="84" operator="containsText" text="Sí">
      <formula>NOT(ISERROR(SEARCH("Sí",E35)))</formula>
    </cfRule>
    <cfRule type="containsText" dxfId="236" priority="85" operator="containsText" text="No">
      <formula>NOT(ISERROR(SEARCH("No",E35)))</formula>
    </cfRule>
    <cfRule type="containsText" dxfId="235" priority="86" operator="containsText" text="Sí pero parcialmente">
      <formula>NOT(ISERROR(SEARCH("Sí pero parcialmente",E35)))</formula>
    </cfRule>
    <cfRule type="containsText" dxfId="234" priority="87" operator="containsText" text="Sí">
      <formula>NOT(ISERROR(SEARCH("Sí",E35)))</formula>
    </cfRule>
    <cfRule type="containsText" dxfId="233" priority="88" operator="containsText" text="No">
      <formula>NOT(ISERROR(SEARCH("No",E35)))</formula>
    </cfRule>
    <cfRule type="containsText" dxfId="232" priority="89" operator="containsText" text="Sí pero parcialmente">
      <formula>NOT(ISERROR(SEARCH("Sí pero parcialmente",E35)))</formula>
    </cfRule>
    <cfRule type="containsText" dxfId="231" priority="90" operator="containsText" text="Sí">
      <formula>NOT(ISERROR(SEARCH("Sí",E35)))</formula>
    </cfRule>
    <cfRule type="containsText" dxfId="230" priority="283" operator="containsText" text="No">
      <formula>NOT(ISERROR(SEARCH("No",E35)))</formula>
    </cfRule>
    <cfRule type="containsText" dxfId="229" priority="284" operator="containsText" text="Sí pero parcialmente">
      <formula>NOT(ISERROR(SEARCH("Sí pero parcialmente",E35)))</formula>
    </cfRule>
    <cfRule type="containsText" dxfId="228" priority="285" operator="containsText" text="Sí">
      <formula>NOT(ISERROR(SEARCH("Sí",E35)))</formula>
    </cfRule>
  </conditionalFormatting>
  <conditionalFormatting sqref="E36:E38">
    <cfRule type="containsText" dxfId="227" priority="222" operator="containsText" text="Sí">
      <formula>NOT(ISERROR(SEARCH("Sí",E36)))</formula>
    </cfRule>
    <cfRule type="containsText" dxfId="226" priority="204" operator="containsText" text="Sí">
      <formula>NOT(ISERROR(SEARCH("Sí",E36)))</formula>
    </cfRule>
    <cfRule type="containsText" dxfId="225" priority="205" operator="containsText" text="No">
      <formula>NOT(ISERROR(SEARCH("No",E36)))</formula>
    </cfRule>
    <cfRule type="containsText" dxfId="224" priority="221" operator="containsText" text="Sí pero parcialmente">
      <formula>NOT(ISERROR(SEARCH("Sí pero parcialmente",E36)))</formula>
    </cfRule>
    <cfRule type="containsText" dxfId="223" priority="220" operator="containsText" text="No">
      <formula>NOT(ISERROR(SEARCH("No",E36)))</formula>
    </cfRule>
    <cfRule type="containsText" dxfId="222" priority="219" operator="containsText" text="Sí">
      <formula>NOT(ISERROR(SEARCH("Sí",E36)))</formula>
    </cfRule>
    <cfRule type="containsText" dxfId="221" priority="218" operator="containsText" text="Sí pero parcialmente">
      <formula>NOT(ISERROR(SEARCH("Sí pero parcialmente",E36)))</formula>
    </cfRule>
    <cfRule type="containsText" dxfId="220" priority="217" operator="containsText" text="No">
      <formula>NOT(ISERROR(SEARCH("No",E36)))</formula>
    </cfRule>
    <cfRule type="containsText" dxfId="219" priority="216" operator="containsText" text="Sí">
      <formula>NOT(ISERROR(SEARCH("Sí",E36)))</formula>
    </cfRule>
    <cfRule type="containsText" dxfId="218" priority="201" operator="containsText" text="Sí">
      <formula>NOT(ISERROR(SEARCH("Sí",E36)))</formula>
    </cfRule>
    <cfRule type="containsText" dxfId="217" priority="210" operator="containsText" text="Sí">
      <formula>NOT(ISERROR(SEARCH("Sí",E36)))</formula>
    </cfRule>
    <cfRule type="containsText" dxfId="216" priority="215" operator="containsText" text="Sí pero parcialmente">
      <formula>NOT(ISERROR(SEARCH("Sí pero parcialmente",E36)))</formula>
    </cfRule>
    <cfRule type="containsText" dxfId="215" priority="214" operator="containsText" text="No">
      <formula>NOT(ISERROR(SEARCH("No",E36)))</formula>
    </cfRule>
    <cfRule type="containsText" dxfId="214" priority="213" operator="containsText" text="Sí">
      <formula>NOT(ISERROR(SEARCH("Sí",E36)))</formula>
    </cfRule>
    <cfRule type="containsText" dxfId="213" priority="212" operator="containsText" text="Sí pero parcialmente">
      <formula>NOT(ISERROR(SEARCH("Sí pero parcialmente",E36)))</formula>
    </cfRule>
    <cfRule type="containsText" dxfId="212" priority="206" operator="containsText" text="Sí pero parcialmente">
      <formula>NOT(ISERROR(SEARCH("Sí pero parcialmente",E36)))</formula>
    </cfRule>
    <cfRule type="containsText" dxfId="211" priority="207" operator="containsText" text="Sí">
      <formula>NOT(ISERROR(SEARCH("Sí",E36)))</formula>
    </cfRule>
    <cfRule type="containsText" dxfId="210" priority="208" operator="containsText" text="No">
      <formula>NOT(ISERROR(SEARCH("No",E36)))</formula>
    </cfRule>
    <cfRule type="containsText" dxfId="209" priority="209" operator="containsText" text="Sí pero parcialmente">
      <formula>NOT(ISERROR(SEARCH("Sí pero parcialmente",E36)))</formula>
    </cfRule>
    <cfRule type="containsText" dxfId="208" priority="203" operator="containsText" text="Sí pero parcialmente">
      <formula>NOT(ISERROR(SEARCH("Sí pero parcialmente",E36)))</formula>
    </cfRule>
    <cfRule type="containsText" dxfId="207" priority="211" operator="containsText" text="No">
      <formula>NOT(ISERROR(SEARCH("No",E36)))</formula>
    </cfRule>
    <cfRule type="containsText" dxfId="206" priority="199" operator="containsText" text="No">
      <formula>NOT(ISERROR(SEARCH("No",E36)))</formula>
    </cfRule>
    <cfRule type="containsText" dxfId="205" priority="200" operator="containsText" text="Sí pero parcialmente">
      <formula>NOT(ISERROR(SEARCH("Sí pero parcialmente",E36)))</formula>
    </cfRule>
    <cfRule type="containsText" dxfId="204" priority="202" operator="containsText" text="No">
      <formula>NOT(ISERROR(SEARCH("No",E36)))</formula>
    </cfRule>
  </conditionalFormatting>
  <conditionalFormatting sqref="E40:E42">
    <cfRule type="containsText" dxfId="203" priority="428" operator="containsText" text="Sí pero parcialmente">
      <formula>NOT(ISERROR(SEARCH("Sí pero parcialmente",E40)))</formula>
    </cfRule>
    <cfRule type="containsText" dxfId="202" priority="57" operator="containsText" text="Sí">
      <formula>NOT(ISERROR(SEARCH("Sí",E40)))</formula>
    </cfRule>
    <cfRule type="containsText" dxfId="201" priority="55" operator="containsText" text="No">
      <formula>NOT(ISERROR(SEARCH("No",E40)))</formula>
    </cfRule>
    <cfRule type="containsText" dxfId="200" priority="56" operator="containsText" text="Sí pero parcialmente">
      <formula>NOT(ISERROR(SEARCH("Sí pero parcialmente",E40)))</formula>
    </cfRule>
    <cfRule type="containsText" dxfId="199" priority="69" operator="containsText" text="Sí">
      <formula>NOT(ISERROR(SEARCH("Sí",E40)))</formula>
    </cfRule>
    <cfRule type="containsText" dxfId="198" priority="58" operator="containsText" text="No">
      <formula>NOT(ISERROR(SEARCH("No",E40)))</formula>
    </cfRule>
    <cfRule type="containsText" dxfId="197" priority="60" operator="containsText" text="Sí">
      <formula>NOT(ISERROR(SEARCH("Sí",E40)))</formula>
    </cfRule>
    <cfRule type="containsText" dxfId="196" priority="61" operator="containsText" text="No">
      <formula>NOT(ISERROR(SEARCH("No",E40)))</formula>
    </cfRule>
    <cfRule type="containsText" dxfId="195" priority="62" operator="containsText" text="Sí pero parcialmente">
      <formula>NOT(ISERROR(SEARCH("Sí pero parcialmente",E40)))</formula>
    </cfRule>
    <cfRule type="containsText" dxfId="194" priority="63" operator="containsText" text="Sí">
      <formula>NOT(ISERROR(SEARCH("Sí",E40)))</formula>
    </cfRule>
    <cfRule type="containsText" dxfId="193" priority="64" operator="containsText" text="No">
      <formula>NOT(ISERROR(SEARCH("No",E40)))</formula>
    </cfRule>
    <cfRule type="containsText" dxfId="192" priority="65" operator="containsText" text="Sí pero parcialmente">
      <formula>NOT(ISERROR(SEARCH("Sí pero parcialmente",E40)))</formula>
    </cfRule>
    <cfRule type="containsText" dxfId="191" priority="66" operator="containsText" text="Sí">
      <formula>NOT(ISERROR(SEARCH("Sí",E40)))</formula>
    </cfRule>
    <cfRule type="containsText" dxfId="190" priority="67" operator="containsText" text="No">
      <formula>NOT(ISERROR(SEARCH("No",E40)))</formula>
    </cfRule>
    <cfRule type="containsText" dxfId="189" priority="68" operator="containsText" text="Sí pero parcialmente">
      <formula>NOT(ISERROR(SEARCH("Sí pero parcialmente",E40)))</formula>
    </cfRule>
    <cfRule type="containsText" dxfId="188" priority="70" operator="containsText" text="No">
      <formula>NOT(ISERROR(SEARCH("No",E40)))</formula>
    </cfRule>
    <cfRule type="containsText" dxfId="187" priority="71" operator="containsText" text="Sí pero parcialmente">
      <formula>NOT(ISERROR(SEARCH("Sí pero parcialmente",E40)))</formula>
    </cfRule>
    <cfRule type="containsText" dxfId="186" priority="59" operator="containsText" text="Sí pero parcialmente">
      <formula>NOT(ISERROR(SEARCH("Sí pero parcialmente",E40)))</formula>
    </cfRule>
    <cfRule type="containsText" dxfId="185" priority="299" operator="containsText" text="Sí pero parcialmente">
      <formula>NOT(ISERROR(SEARCH("Sí pero parcialmente",E40)))</formula>
    </cfRule>
    <cfRule type="containsText" dxfId="184" priority="300" operator="containsText" text="Sí">
      <formula>NOT(ISERROR(SEARCH("Sí",E40)))</formula>
    </cfRule>
    <cfRule type="containsText" dxfId="183" priority="302" operator="containsText" text="Sí pero parcialmente">
      <formula>NOT(ISERROR(SEARCH("Sí pero parcialmente",E40)))</formula>
    </cfRule>
    <cfRule type="containsText" dxfId="182" priority="350" operator="containsText" text="Sí pero parcialmente">
      <formula>NOT(ISERROR(SEARCH("Sí pero parcialmente",E40)))</formula>
    </cfRule>
    <cfRule type="containsText" dxfId="181" priority="303" operator="containsText" text="Sí">
      <formula>NOT(ISERROR(SEARCH("Sí",E40)))</formula>
    </cfRule>
    <cfRule type="containsText" dxfId="180" priority="304" operator="containsText" text="No">
      <formula>NOT(ISERROR(SEARCH("No",E40)))</formula>
    </cfRule>
    <cfRule type="containsText" dxfId="179" priority="305" operator="containsText" text="Sí pero parcialmente">
      <formula>NOT(ISERROR(SEARCH("Sí pero parcialmente",E40)))</formula>
    </cfRule>
    <cfRule type="containsText" dxfId="178" priority="306" operator="containsText" text="Sí">
      <formula>NOT(ISERROR(SEARCH("Sí",E40)))</formula>
    </cfRule>
    <cfRule type="containsText" dxfId="177" priority="298" operator="containsText" text="No">
      <formula>NOT(ISERROR(SEARCH("No",E40)))</formula>
    </cfRule>
    <cfRule type="containsText" dxfId="176" priority="301" operator="containsText" text="No">
      <formula>NOT(ISERROR(SEARCH("No",E40)))</formula>
    </cfRule>
    <cfRule type="containsText" dxfId="175" priority="72" operator="containsText" text="Sí">
      <formula>NOT(ISERROR(SEARCH("Sí",E40)))</formula>
    </cfRule>
    <cfRule type="containsText" dxfId="174" priority="407" operator="containsText" text="Sí pero parcialmente">
      <formula>NOT(ISERROR(SEARCH("Sí pero parcialmente",E40)))</formula>
    </cfRule>
    <cfRule type="containsText" dxfId="173" priority="406" operator="containsText" text="No">
      <formula>NOT(ISERROR(SEARCH("No",E40)))</formula>
    </cfRule>
    <cfRule type="containsText" dxfId="172" priority="352" operator="containsText" text="No">
      <formula>NOT(ISERROR(SEARCH("No",E40)))</formula>
    </cfRule>
    <cfRule type="containsText" dxfId="171" priority="351" operator="containsText" text="Sí">
      <formula>NOT(ISERROR(SEARCH("Sí",E40)))</formula>
    </cfRule>
    <cfRule type="containsText" dxfId="170" priority="349" operator="containsText" text="No">
      <formula>NOT(ISERROR(SEARCH("No",E40)))</formula>
    </cfRule>
    <cfRule type="containsText" dxfId="169" priority="354" operator="containsText" text="Sí">
      <formula>NOT(ISERROR(SEARCH("Sí",E40)))</formula>
    </cfRule>
    <cfRule type="containsText" dxfId="168" priority="353" operator="containsText" text="Sí pero parcialmente">
      <formula>NOT(ISERROR(SEARCH("Sí pero parcialmente",E40)))</formula>
    </cfRule>
    <cfRule type="containsText" dxfId="167" priority="429" operator="containsText" text="Sí">
      <formula>NOT(ISERROR(SEARCH("Sí",E40)))</formula>
    </cfRule>
    <cfRule type="containsText" dxfId="166" priority="427" operator="containsText" text="No">
      <formula>NOT(ISERROR(SEARCH("No",E40)))</formula>
    </cfRule>
    <cfRule type="containsText" dxfId="165" priority="408" operator="containsText" text="Sí">
      <formula>NOT(ISERROR(SEARCH("Sí",E40)))</formula>
    </cfRule>
    <cfRule type="containsText" dxfId="164" priority="295" operator="containsText" text="No">
      <formula>NOT(ISERROR(SEARCH("No",E40)))</formula>
    </cfRule>
    <cfRule type="containsText" dxfId="163" priority="296" operator="containsText" text="Sí pero parcialmente">
      <formula>NOT(ISERROR(SEARCH("Sí pero parcialmente",E40)))</formula>
    </cfRule>
    <cfRule type="containsText" dxfId="162" priority="297" operator="containsText" text="Sí">
      <formula>NOT(ISERROR(SEARCH("Sí",E40)))</formula>
    </cfRule>
  </conditionalFormatting>
  <conditionalFormatting sqref="E41">
    <cfRule type="containsText" dxfId="161" priority="198" operator="containsText" text="Sí">
      <formula>NOT(ISERROR(SEARCH("Sí",E41)))</formula>
    </cfRule>
    <cfRule type="containsText" dxfId="160" priority="197" operator="containsText" text="Sí pero parcialmente">
      <formula>NOT(ISERROR(SEARCH("Sí pero parcialmente",E41)))</formula>
    </cfRule>
    <cfRule type="containsText" dxfId="159" priority="196" operator="containsText" text="No">
      <formula>NOT(ISERROR(SEARCH("No",E41)))</formula>
    </cfRule>
    <cfRule type="containsText" dxfId="158" priority="195" operator="containsText" text="Sí">
      <formula>NOT(ISERROR(SEARCH("Sí",E41)))</formula>
    </cfRule>
    <cfRule type="containsText" dxfId="157" priority="193" operator="containsText" text="No">
      <formula>NOT(ISERROR(SEARCH("No",E41)))</formula>
    </cfRule>
    <cfRule type="containsText" dxfId="156" priority="192" operator="containsText" text="Sí">
      <formula>NOT(ISERROR(SEARCH("Sí",E41)))</formula>
    </cfRule>
    <cfRule type="containsText" dxfId="155" priority="191" operator="containsText" text="Sí pero parcialmente">
      <formula>NOT(ISERROR(SEARCH("Sí pero parcialmente",E41)))</formula>
    </cfRule>
    <cfRule type="containsText" dxfId="154" priority="189" operator="containsText" text="Sí">
      <formula>NOT(ISERROR(SEARCH("Sí",E41)))</formula>
    </cfRule>
    <cfRule type="containsText" dxfId="153" priority="188" operator="containsText" text="Sí pero parcialmente">
      <formula>NOT(ISERROR(SEARCH("Sí pero parcialmente",E41)))</formula>
    </cfRule>
    <cfRule type="containsText" dxfId="152" priority="187" operator="containsText" text="No">
      <formula>NOT(ISERROR(SEARCH("No",E41)))</formula>
    </cfRule>
    <cfRule type="containsText" dxfId="151" priority="190" operator="containsText" text="No">
      <formula>NOT(ISERROR(SEARCH("No",E41)))</formula>
    </cfRule>
    <cfRule type="containsText" dxfId="150" priority="194" operator="containsText" text="Sí pero parcialmente">
      <formula>NOT(ISERROR(SEARCH("Sí pero parcialmente",E41)))</formula>
    </cfRule>
  </conditionalFormatting>
  <conditionalFormatting sqref="E44:E46">
    <cfRule type="containsText" dxfId="149" priority="425" operator="containsText" text="Sí pero parcialmente">
      <formula>NOT(ISERROR(SEARCH("Sí pero parcialmente",E44)))</formula>
    </cfRule>
    <cfRule type="containsText" dxfId="148" priority="426" operator="containsText" text="Sí">
      <formula>NOT(ISERROR(SEARCH("Sí",E44)))</formula>
    </cfRule>
    <cfRule type="containsText" dxfId="147" priority="37" operator="containsText" text="No">
      <formula>NOT(ISERROR(SEARCH("No",E44)))</formula>
    </cfRule>
    <cfRule type="containsText" dxfId="146" priority="39" operator="containsText" text="Sí">
      <formula>NOT(ISERROR(SEARCH("Sí",E44)))</formula>
    </cfRule>
    <cfRule type="containsText" dxfId="145" priority="343" operator="containsText" text="No">
      <formula>NOT(ISERROR(SEARCH("No",E44)))</formula>
    </cfRule>
    <cfRule type="containsText" dxfId="144" priority="344" operator="containsText" text="Sí pero parcialmente">
      <formula>NOT(ISERROR(SEARCH("Sí pero parcialmente",E44)))</formula>
    </cfRule>
    <cfRule type="containsText" dxfId="143" priority="345" operator="containsText" text="Sí">
      <formula>NOT(ISERROR(SEARCH("Sí",E44)))</formula>
    </cfRule>
    <cfRule type="containsText" dxfId="142" priority="346" operator="containsText" text="No">
      <formula>NOT(ISERROR(SEARCH("No",E44)))</formula>
    </cfRule>
    <cfRule type="containsText" dxfId="141" priority="347" operator="containsText" text="Sí pero parcialmente">
      <formula>NOT(ISERROR(SEARCH("Sí pero parcialmente",E44)))</formula>
    </cfRule>
    <cfRule type="containsText" dxfId="140" priority="348" operator="containsText" text="Sí">
      <formula>NOT(ISERROR(SEARCH("Sí",E44)))</formula>
    </cfRule>
    <cfRule type="containsText" dxfId="139" priority="54" operator="containsText" text="Sí">
      <formula>NOT(ISERROR(SEARCH("Sí",E44)))</formula>
    </cfRule>
    <cfRule type="containsText" dxfId="138" priority="53" operator="containsText" text="Sí pero parcialmente">
      <formula>NOT(ISERROR(SEARCH("Sí pero parcialmente",E44)))</formula>
    </cfRule>
    <cfRule type="containsText" dxfId="137" priority="52" operator="containsText" text="No">
      <formula>NOT(ISERROR(SEARCH("No",E44)))</formula>
    </cfRule>
    <cfRule type="containsText" dxfId="136" priority="51" operator="containsText" text="Sí">
      <formula>NOT(ISERROR(SEARCH("Sí",E44)))</formula>
    </cfRule>
    <cfRule type="containsText" dxfId="135" priority="50" operator="containsText" text="Sí pero parcialmente">
      <formula>NOT(ISERROR(SEARCH("Sí pero parcialmente",E44)))</formula>
    </cfRule>
    <cfRule type="containsText" dxfId="134" priority="49" operator="containsText" text="No">
      <formula>NOT(ISERROR(SEARCH("No",E44)))</formula>
    </cfRule>
    <cfRule type="containsText" dxfId="133" priority="48" operator="containsText" text="Sí">
      <formula>NOT(ISERROR(SEARCH("Sí",E44)))</formula>
    </cfRule>
    <cfRule type="containsText" dxfId="132" priority="47" operator="containsText" text="Sí pero parcialmente">
      <formula>NOT(ISERROR(SEARCH("Sí pero parcialmente",E44)))</formula>
    </cfRule>
    <cfRule type="containsText" dxfId="131" priority="46" operator="containsText" text="No">
      <formula>NOT(ISERROR(SEARCH("No",E44)))</formula>
    </cfRule>
    <cfRule type="containsText" dxfId="130" priority="45" operator="containsText" text="Sí">
      <formula>NOT(ISERROR(SEARCH("Sí",E44)))</formula>
    </cfRule>
    <cfRule type="containsText" dxfId="129" priority="44" operator="containsText" text="Sí pero parcialmente">
      <formula>NOT(ISERROR(SEARCH("Sí pero parcialmente",E44)))</formula>
    </cfRule>
    <cfRule type="containsText" dxfId="128" priority="43" operator="containsText" text="No">
      <formula>NOT(ISERROR(SEARCH("No",E44)))</formula>
    </cfRule>
    <cfRule type="containsText" dxfId="127" priority="42" operator="containsText" text="Sí">
      <formula>NOT(ISERROR(SEARCH("Sí",E44)))</formula>
    </cfRule>
    <cfRule type="containsText" dxfId="126" priority="41" operator="containsText" text="Sí pero parcialmente">
      <formula>NOT(ISERROR(SEARCH("Sí pero parcialmente",E44)))</formula>
    </cfRule>
    <cfRule type="containsText" dxfId="125" priority="40" operator="containsText" text="No">
      <formula>NOT(ISERROR(SEARCH("No",E44)))</formula>
    </cfRule>
    <cfRule type="containsText" dxfId="124" priority="38" operator="containsText" text="Sí pero parcialmente">
      <formula>NOT(ISERROR(SEARCH("Sí pero parcialmente",E44)))</formula>
    </cfRule>
    <cfRule type="containsText" dxfId="123" priority="409" operator="containsText" text="No">
      <formula>NOT(ISERROR(SEARCH("No",E44)))</formula>
    </cfRule>
    <cfRule type="containsText" dxfId="122" priority="410" operator="containsText" text="Sí pero parcialmente">
      <formula>NOT(ISERROR(SEARCH("Sí pero parcialmente",E44)))</formula>
    </cfRule>
    <cfRule type="containsText" dxfId="121" priority="411" operator="containsText" text="Sí">
      <formula>NOT(ISERROR(SEARCH("Sí",E44)))</formula>
    </cfRule>
    <cfRule type="containsText" dxfId="120" priority="424" operator="containsText" text="No">
      <formula>NOT(ISERROR(SEARCH("No",E44)))</formula>
    </cfRule>
  </conditionalFormatting>
  <conditionalFormatting sqref="E48:E49">
    <cfRule type="containsText" dxfId="119" priority="321" operator="containsText" text="Sí">
      <formula>NOT(ISERROR(SEARCH("Sí",E48)))</formula>
    </cfRule>
    <cfRule type="containsText" dxfId="118" priority="33" operator="containsText" text="Sí">
      <formula>NOT(ISERROR(SEARCH("Sí",E48)))</formula>
    </cfRule>
    <cfRule type="containsText" dxfId="117" priority="32" operator="containsText" text="Sí pero parcialmente">
      <formula>NOT(ISERROR(SEARCH("Sí pero parcialmente",E48)))</formula>
    </cfRule>
    <cfRule type="containsText" dxfId="116" priority="327" operator="containsText" text="Sí">
      <formula>NOT(ISERROR(SEARCH("Sí",E48)))</formula>
    </cfRule>
    <cfRule type="containsText" dxfId="115" priority="323" operator="containsText" text="Sí pero parcialmente">
      <formula>NOT(ISERROR(SEARCH("Sí pero parcialmente",E48)))</formula>
    </cfRule>
    <cfRule type="containsText" dxfId="114" priority="322" operator="containsText" text="No">
      <formula>NOT(ISERROR(SEARCH("No",E48)))</formula>
    </cfRule>
    <cfRule type="containsText" dxfId="113" priority="337" operator="containsText" text="No">
      <formula>NOT(ISERROR(SEARCH("No",E48)))</formula>
    </cfRule>
    <cfRule type="containsText" dxfId="112" priority="320" operator="containsText" text="Sí pero parcialmente">
      <formula>NOT(ISERROR(SEARCH("Sí pero parcialmente",E48)))</formula>
    </cfRule>
    <cfRule type="containsText" dxfId="111" priority="319" operator="containsText" text="No">
      <formula>NOT(ISERROR(SEARCH("No",E48)))</formula>
    </cfRule>
    <cfRule type="containsText" dxfId="110" priority="328" operator="containsText" text="No">
      <formula>NOT(ISERROR(SEARCH("No",E48)))</formula>
    </cfRule>
    <cfRule type="containsText" dxfId="109" priority="339" operator="containsText" text="Sí">
      <formula>NOT(ISERROR(SEARCH("Sí",E48)))</formula>
    </cfRule>
    <cfRule type="containsText" dxfId="108" priority="338" operator="containsText" text="Sí pero parcialmente">
      <formula>NOT(ISERROR(SEARCH("Sí pero parcialmente",E48)))</formula>
    </cfRule>
    <cfRule type="containsText" dxfId="107" priority="31" operator="containsText" text="No">
      <formula>NOT(ISERROR(SEARCH("No",E48)))</formula>
    </cfRule>
    <cfRule type="containsText" dxfId="106" priority="330" operator="containsText" text="Sí">
      <formula>NOT(ISERROR(SEARCH("Sí",E48)))</formula>
    </cfRule>
    <cfRule type="containsText" dxfId="105" priority="340" operator="containsText" text="No">
      <formula>NOT(ISERROR(SEARCH("No",E48)))</formula>
    </cfRule>
    <cfRule type="containsText" dxfId="104" priority="329" operator="containsText" text="Sí pero parcialmente">
      <formula>NOT(ISERROR(SEARCH("Sí pero parcialmente",E48)))</formula>
    </cfRule>
    <cfRule type="containsText" dxfId="103" priority="19" operator="containsText" text="No">
      <formula>NOT(ISERROR(SEARCH("No",E48)))</formula>
    </cfRule>
    <cfRule type="containsText" dxfId="102" priority="20" operator="containsText" text="Sí pero parcialmente">
      <formula>NOT(ISERROR(SEARCH("Sí pero parcialmente",E48)))</formula>
    </cfRule>
    <cfRule type="containsText" dxfId="101" priority="21" operator="containsText" text="Sí">
      <formula>NOT(ISERROR(SEARCH("Sí",E48)))</formula>
    </cfRule>
    <cfRule type="containsText" dxfId="100" priority="22" operator="containsText" text="No">
      <formula>NOT(ISERROR(SEARCH("No",E48)))</formula>
    </cfRule>
    <cfRule type="containsText" dxfId="99" priority="28" operator="containsText" text="No">
      <formula>NOT(ISERROR(SEARCH("No",E48)))</formula>
    </cfRule>
    <cfRule type="containsText" dxfId="98" priority="421" operator="containsText" text="No">
      <formula>NOT(ISERROR(SEARCH("No",E48)))</formula>
    </cfRule>
    <cfRule type="containsText" dxfId="97" priority="27" operator="containsText" text="Sí">
      <formula>NOT(ISERROR(SEARCH("Sí",E48)))</formula>
    </cfRule>
    <cfRule type="containsText" dxfId="96" priority="26" operator="containsText" text="Sí pero parcialmente">
      <formula>NOT(ISERROR(SEARCH("Sí pero parcialmente",E48)))</formula>
    </cfRule>
    <cfRule type="containsText" dxfId="95" priority="25" operator="containsText" text="No">
      <formula>NOT(ISERROR(SEARCH("No",E48)))</formula>
    </cfRule>
    <cfRule type="containsText" dxfId="94" priority="24" operator="containsText" text="Sí">
      <formula>NOT(ISERROR(SEARCH("Sí",E48)))</formula>
    </cfRule>
    <cfRule type="containsText" dxfId="93" priority="23" operator="containsText" text="Sí pero parcialmente">
      <formula>NOT(ISERROR(SEARCH("Sí pero parcialmente",E48)))</formula>
    </cfRule>
    <cfRule type="containsText" dxfId="92" priority="30" operator="containsText" text="Sí">
      <formula>NOT(ISERROR(SEARCH("Sí",E48)))</formula>
    </cfRule>
    <cfRule type="containsText" dxfId="91" priority="342" operator="containsText" text="Sí">
      <formula>NOT(ISERROR(SEARCH("Sí",E48)))</formula>
    </cfRule>
    <cfRule type="containsText" dxfId="90" priority="422" operator="containsText" text="Sí pero parcialmente">
      <formula>NOT(ISERROR(SEARCH("Sí pero parcialmente",E48)))</formula>
    </cfRule>
    <cfRule type="containsText" dxfId="89" priority="423" operator="containsText" text="Sí">
      <formula>NOT(ISERROR(SEARCH("Sí",E48)))</formula>
    </cfRule>
    <cfRule type="containsText" dxfId="88" priority="326" operator="containsText" text="Sí pero parcialmente">
      <formula>NOT(ISERROR(SEARCH("Sí pero parcialmente",E48)))</formula>
    </cfRule>
    <cfRule type="containsText" dxfId="87" priority="325" operator="containsText" text="No">
      <formula>NOT(ISERROR(SEARCH("No",E48)))</formula>
    </cfRule>
    <cfRule type="containsText" dxfId="86" priority="29" operator="containsText" text="Sí pero parcialmente">
      <formula>NOT(ISERROR(SEARCH("Sí pero parcialmente",E48)))</formula>
    </cfRule>
    <cfRule type="containsText" dxfId="85" priority="341" operator="containsText" text="Sí pero parcialmente">
      <formula>NOT(ISERROR(SEARCH("Sí pero parcialmente",E48)))</formula>
    </cfRule>
    <cfRule type="containsText" dxfId="84" priority="324" operator="containsText" text="Sí">
      <formula>NOT(ISERROR(SEARCH("Sí",E48)))</formula>
    </cfRule>
    <cfRule type="containsText" dxfId="83" priority="36" operator="containsText" text="Sí">
      <formula>NOT(ISERROR(SEARCH("Sí",E48)))</formula>
    </cfRule>
    <cfRule type="containsText" dxfId="82" priority="35" operator="containsText" text="Sí pero parcialmente">
      <formula>NOT(ISERROR(SEARCH("Sí pero parcialmente",E48)))</formula>
    </cfRule>
    <cfRule type="containsText" dxfId="81" priority="34" operator="containsText" text="No">
      <formula>NOT(ISERROR(SEARCH("No",E48)))</formula>
    </cfRule>
  </conditionalFormatting>
  <conditionalFormatting sqref="E49">
    <cfRule type="containsText" dxfId="80" priority="420" operator="containsText" text="Sí">
      <formula>NOT(ISERROR(SEARCH("Sí",E49)))</formula>
    </cfRule>
    <cfRule type="containsText" dxfId="79" priority="418" operator="containsText" text="No">
      <formula>NOT(ISERROR(SEARCH("No",E49)))</formula>
    </cfRule>
    <cfRule type="containsText" dxfId="78" priority="419" operator="containsText" text="Sí pero parcialmente">
      <formula>NOT(ISERROR(SEARCH("Sí pero parcialmente",E49)))</formula>
    </cfRule>
  </conditionalFormatting>
  <conditionalFormatting sqref="E51">
    <cfRule type="containsText" dxfId="77" priority="176" operator="containsText" text="Sí pero parcialmente">
      <formula>NOT(ISERROR(SEARCH("Sí pero parcialmente",E51)))</formula>
    </cfRule>
    <cfRule type="containsText" dxfId="76" priority="175" operator="containsText" text="No">
      <formula>NOT(ISERROR(SEARCH("No",E51)))</formula>
    </cfRule>
    <cfRule type="containsText" dxfId="75" priority="178" operator="containsText" text="No">
      <formula>NOT(ISERROR(SEARCH("No",E51)))</formula>
    </cfRule>
    <cfRule type="containsText" dxfId="74" priority="186" operator="containsText" text="Sí">
      <formula>NOT(ISERROR(SEARCH("Sí",E51)))</formula>
    </cfRule>
    <cfRule type="containsText" dxfId="73" priority="184" operator="containsText" text="No">
      <formula>NOT(ISERROR(SEARCH("No",E51)))</formula>
    </cfRule>
    <cfRule type="containsText" dxfId="72" priority="183" operator="containsText" text="Sí">
      <formula>NOT(ISERROR(SEARCH("Sí",E51)))</formula>
    </cfRule>
    <cfRule type="containsText" dxfId="71" priority="182" operator="containsText" text="Sí pero parcialmente">
      <formula>NOT(ISERROR(SEARCH("Sí pero parcialmente",E51)))</formula>
    </cfRule>
    <cfRule type="containsText" dxfId="70" priority="181" operator="containsText" text="No">
      <formula>NOT(ISERROR(SEARCH("No",E51)))</formula>
    </cfRule>
    <cfRule type="containsText" dxfId="69" priority="180" operator="containsText" text="Sí">
      <formula>NOT(ISERROR(SEARCH("Sí",E51)))</formula>
    </cfRule>
    <cfRule type="containsText" dxfId="68" priority="179" operator="containsText" text="Sí pero parcialmente">
      <formula>NOT(ISERROR(SEARCH("Sí pero parcialmente",E51)))</formula>
    </cfRule>
    <cfRule type="containsText" dxfId="67" priority="177" operator="containsText" text="Sí">
      <formula>NOT(ISERROR(SEARCH("Sí",E51)))</formula>
    </cfRule>
    <cfRule type="containsText" dxfId="66" priority="185" operator="containsText" text="Sí pero parcialmente">
      <formula>NOT(ISERROR(SEARCH("Sí pero parcialmente",E51)))</formula>
    </cfRule>
  </conditionalFormatting>
  <conditionalFormatting sqref="E51:E54">
    <cfRule type="containsText" dxfId="65" priority="333" operator="containsText" text="Sí">
      <formula>NOT(ISERROR(SEARCH("Sí",E51)))</formula>
    </cfRule>
    <cfRule type="containsText" dxfId="64" priority="332" operator="containsText" text="Sí pero parcialmente">
      <formula>NOT(ISERROR(SEARCH("Sí pero parcialmente",E51)))</formula>
    </cfRule>
    <cfRule type="containsText" dxfId="63" priority="331" operator="containsText" text="No">
      <formula>NOT(ISERROR(SEARCH("No",E51)))</formula>
    </cfRule>
    <cfRule type="containsText" dxfId="62" priority="3" operator="containsText" text="Sí">
      <formula>NOT(ISERROR(SEARCH("Sí",E51)))</formula>
    </cfRule>
    <cfRule type="containsText" dxfId="61" priority="311" operator="containsText" text="Sí pero parcialmente">
      <formula>NOT(ISERROR(SEARCH("Sí pero parcialmente",E51)))</formula>
    </cfRule>
    <cfRule type="containsText" dxfId="60" priority="310" operator="containsText" text="No">
      <formula>NOT(ISERROR(SEARCH("No",E51)))</formula>
    </cfRule>
    <cfRule type="containsText" dxfId="59" priority="309" operator="containsText" text="Sí">
      <formula>NOT(ISERROR(SEARCH("Sí",E51)))</formula>
    </cfRule>
    <cfRule type="containsText" dxfId="58" priority="308" operator="containsText" text="Sí pero parcialmente">
      <formula>NOT(ISERROR(SEARCH("Sí pero parcialmente",E51)))</formula>
    </cfRule>
    <cfRule type="containsText" dxfId="57" priority="307" operator="containsText" text="No">
      <formula>NOT(ISERROR(SEARCH("No",E51)))</formula>
    </cfRule>
    <cfRule type="containsText" dxfId="56" priority="2" operator="containsText" text="Sí pero parcialmente">
      <formula>NOT(ISERROR(SEARCH("Sí pero parcialmente",E51)))</formula>
    </cfRule>
    <cfRule type="containsText" dxfId="55" priority="1" operator="containsText" text="No">
      <formula>NOT(ISERROR(SEARCH("No",E51)))</formula>
    </cfRule>
    <cfRule type="containsText" dxfId="54" priority="413" operator="containsText" text="Sí pero parcialmente">
      <formula>NOT(ISERROR(SEARCH("Sí pero parcialmente",E51)))</formula>
    </cfRule>
    <cfRule type="containsText" dxfId="53" priority="414" operator="containsText" text="Sí">
      <formula>NOT(ISERROR(SEARCH("Sí",E51)))</formula>
    </cfRule>
    <cfRule type="containsText" dxfId="52" priority="415" operator="containsText" text="No">
      <formula>NOT(ISERROR(SEARCH("No",E51)))</formula>
    </cfRule>
    <cfRule type="containsText" dxfId="51" priority="416" operator="containsText" text="Sí pero parcialmente">
      <formula>NOT(ISERROR(SEARCH("Sí pero parcialmente",E51)))</formula>
    </cfRule>
    <cfRule type="containsText" dxfId="50" priority="417" operator="containsText" text="Sí">
      <formula>NOT(ISERROR(SEARCH("Sí",E51)))</formula>
    </cfRule>
    <cfRule type="containsText" dxfId="49" priority="4" operator="containsText" text="No">
      <formula>NOT(ISERROR(SEARCH("No",E51)))</formula>
    </cfRule>
    <cfRule type="containsText" dxfId="48" priority="5" operator="containsText" text="Sí pero parcialmente">
      <formula>NOT(ISERROR(SEARCH("Sí pero parcialmente",E51)))</formula>
    </cfRule>
    <cfRule type="containsText" dxfId="47" priority="6" operator="containsText" text="Sí">
      <formula>NOT(ISERROR(SEARCH("Sí",E51)))</formula>
    </cfRule>
    <cfRule type="containsText" dxfId="46" priority="7" operator="containsText" text="No">
      <formula>NOT(ISERROR(SEARCH("No",E51)))</formula>
    </cfRule>
    <cfRule type="containsText" dxfId="45" priority="8" operator="containsText" text="Sí pero parcialmente">
      <formula>NOT(ISERROR(SEARCH("Sí pero parcialmente",E51)))</formula>
    </cfRule>
    <cfRule type="containsText" dxfId="44" priority="9" operator="containsText" text="Sí">
      <formula>NOT(ISERROR(SEARCH("Sí",E51)))</formula>
    </cfRule>
    <cfRule type="containsText" dxfId="43" priority="10" operator="containsText" text="No">
      <formula>NOT(ISERROR(SEARCH("No",E51)))</formula>
    </cfRule>
    <cfRule type="containsText" dxfId="42" priority="314" operator="containsText" text="Sí pero parcialmente">
      <formula>NOT(ISERROR(SEARCH("Sí pero parcialmente",E51)))</formula>
    </cfRule>
    <cfRule type="containsText" dxfId="41" priority="11" operator="containsText" text="Sí pero parcialmente">
      <formula>NOT(ISERROR(SEARCH("Sí pero parcialmente",E51)))</formula>
    </cfRule>
    <cfRule type="containsText" dxfId="40" priority="12" operator="containsText" text="Sí">
      <formula>NOT(ISERROR(SEARCH("Sí",E51)))</formula>
    </cfRule>
    <cfRule type="containsText" dxfId="39" priority="13" operator="containsText" text="No">
      <formula>NOT(ISERROR(SEARCH("No",E51)))</formula>
    </cfRule>
    <cfRule type="containsText" dxfId="38" priority="14" operator="containsText" text="Sí pero parcialmente">
      <formula>NOT(ISERROR(SEARCH("Sí pero parcialmente",E51)))</formula>
    </cfRule>
    <cfRule type="containsText" dxfId="37" priority="15" operator="containsText" text="Sí">
      <formula>NOT(ISERROR(SEARCH("Sí",E51)))</formula>
    </cfRule>
    <cfRule type="containsText" dxfId="36" priority="16" operator="containsText" text="No">
      <formula>NOT(ISERROR(SEARCH("No",E51)))</formula>
    </cfRule>
    <cfRule type="containsText" dxfId="35" priority="18" operator="containsText" text="Sí">
      <formula>NOT(ISERROR(SEARCH("Sí",E51)))</formula>
    </cfRule>
    <cfRule type="containsText" dxfId="34" priority="17" operator="containsText" text="Sí pero parcialmente">
      <formula>NOT(ISERROR(SEARCH("Sí pero parcialmente",E51)))</formula>
    </cfRule>
    <cfRule type="containsText" dxfId="33" priority="318" operator="containsText" text="Sí">
      <formula>NOT(ISERROR(SEARCH("Sí",E51)))</formula>
    </cfRule>
    <cfRule type="containsText" dxfId="32" priority="317" operator="containsText" text="Sí pero parcialmente">
      <formula>NOT(ISERROR(SEARCH("Sí pero parcialmente",E51)))</formula>
    </cfRule>
    <cfRule type="containsText" dxfId="31" priority="316" operator="containsText" text="No">
      <formula>NOT(ISERROR(SEARCH("No",E51)))</formula>
    </cfRule>
    <cfRule type="containsText" dxfId="30" priority="412" operator="containsText" text="No">
      <formula>NOT(ISERROR(SEARCH("No",E51)))</formula>
    </cfRule>
    <cfRule type="containsText" dxfId="29" priority="315" operator="containsText" text="Sí">
      <formula>NOT(ISERROR(SEARCH("Sí",E51)))</formula>
    </cfRule>
    <cfRule type="containsText" dxfId="28" priority="313" operator="containsText" text="No">
      <formula>NOT(ISERROR(SEARCH("No",E51)))</formula>
    </cfRule>
    <cfRule type="containsText" dxfId="27" priority="312" operator="containsText" text="Sí">
      <formula>NOT(ISERROR(SEARCH("Sí",E51)))</formula>
    </cfRule>
    <cfRule type="containsText" dxfId="26" priority="336" operator="containsText" text="Sí">
      <formula>NOT(ISERROR(SEARCH("Sí",E51)))</formula>
    </cfRule>
    <cfRule type="containsText" dxfId="25" priority="335" operator="containsText" text="Sí pero parcialmente">
      <formula>NOT(ISERROR(SEARCH("Sí pero parcialmente",E51)))</formula>
    </cfRule>
    <cfRule type="containsText" dxfId="24" priority="334" operator="containsText" text="No">
      <formula>NOT(ISERROR(SEARCH("No",E51)))</formula>
    </cfRule>
  </conditionalFormatting>
  <conditionalFormatting sqref="E53">
    <cfRule type="containsText" dxfId="23" priority="165" operator="containsText" text="Sí">
      <formula>NOT(ISERROR(SEARCH("Sí",E53)))</formula>
    </cfRule>
    <cfRule type="containsText" dxfId="22" priority="163" operator="containsText" text="No">
      <formula>NOT(ISERROR(SEARCH("No",E53)))</formula>
    </cfRule>
    <cfRule type="containsText" dxfId="21" priority="171" operator="containsText" text="Sí">
      <formula>NOT(ISERROR(SEARCH("Sí",E53)))</formula>
    </cfRule>
    <cfRule type="containsText" dxfId="20" priority="169" operator="containsText" text="No">
      <formula>NOT(ISERROR(SEARCH("No",E53)))</formula>
    </cfRule>
    <cfRule type="containsText" dxfId="19" priority="170" operator="containsText" text="Sí pero parcialmente">
      <formula>NOT(ISERROR(SEARCH("Sí pero parcialmente",E53)))</formula>
    </cfRule>
    <cfRule type="containsText" dxfId="18" priority="172" operator="containsText" text="No">
      <formula>NOT(ISERROR(SEARCH("No",E53)))</formula>
    </cfRule>
    <cfRule type="containsText" dxfId="17" priority="173" operator="containsText" text="Sí pero parcialmente">
      <formula>NOT(ISERROR(SEARCH("Sí pero parcialmente",E53)))</formula>
    </cfRule>
    <cfRule type="containsText" dxfId="16" priority="167" operator="containsText" text="Sí pero parcialmente">
      <formula>NOT(ISERROR(SEARCH("Sí pero parcialmente",E53)))</formula>
    </cfRule>
    <cfRule type="containsText" dxfId="15" priority="164" operator="containsText" text="Sí pero parcialmente">
      <formula>NOT(ISERROR(SEARCH("Sí pero parcialmente",E53)))</formula>
    </cfRule>
    <cfRule type="containsText" dxfId="14" priority="166" operator="containsText" text="No">
      <formula>NOT(ISERROR(SEARCH("No",E53)))</formula>
    </cfRule>
    <cfRule type="containsText" dxfId="13" priority="174" operator="containsText" text="Sí">
      <formula>NOT(ISERROR(SEARCH("Sí",E53)))</formula>
    </cfRule>
    <cfRule type="containsText" dxfId="12" priority="168" operator="containsText" text="Sí">
      <formula>NOT(ISERROR(SEARCH("Sí",E53)))</formula>
    </cfRule>
  </conditionalFormatting>
  <conditionalFormatting sqref="F14:J17 F19:J21 F23:J23 G23:J25 F24:F25 F27:J30 F32:I33 F35:I38 F40:I42 F44:I46 F48:I49 F51:I54">
    <cfRule type="containsText" dxfId="11" priority="454" operator="containsText" text="Tiene muchas oportunidades de mejora">
      <formula>NOT(ISERROR(SEARCH("Tiene muchas oportunidades de mejora",F14)))</formula>
    </cfRule>
    <cfRule type="containsText" dxfId="10" priority="455" operator="containsText" text="Tiene algunas oportunidades de mejora">
      <formula>NOT(ISERROR(SEARCH("Tiene algunas oportunidades de mejora",F14)))</formula>
    </cfRule>
    <cfRule type="containsText" dxfId="9" priority="456" operator="containsText" text="Tiene pocas oportunidades de mejor">
      <formula>NOT(ISERROR(SEARCH("Tiene pocas oportunidades de mejor",F14)))</formula>
    </cfRule>
    <cfRule type="containsText" dxfId="8" priority="457" operator="containsText" text="No tiene oportunidades de mejora">
      <formula>NOT(ISERROR(SEARCH("No tiene oportunidades de mejora",F14)))</formula>
    </cfRule>
  </conditionalFormatting>
  <conditionalFormatting sqref="K14:K17 K19:K21 K23:K25 K27:K30 K32:K33 K35:K38 K40:K42 K44:K46 K48:K49 K51:K54">
    <cfRule type="containsText" dxfId="7" priority="451" operator="containsText" text="La empresa ya está tomando acciones para cumplir con el elemento">
      <formula>NOT(ISERROR(SEARCH("La empresa ya está tomando acciones para cumplir con el elemento",K14)))</formula>
    </cfRule>
    <cfRule type="containsText" dxfId="6" priority="452" operator="containsText" text="La empresa no tiene planes actualmente para cumplir con el elemento">
      <formula>NOT(ISERROR(SEARCH("La empresa no tiene planes actualmente para cumplir con el elemento",K14)))</formula>
    </cfRule>
    <cfRule type="containsText" dxfId="5" priority="453" operator="containsText" text="No aplica">
      <formula>NOT(ISERROR(SEARCH("No aplica",K14)))</formula>
    </cfRule>
  </conditionalFormatting>
  <dataValidations count="4">
    <dataValidation type="list" allowBlank="1" showInputMessage="1" showErrorMessage="1" sqref="E40:E42 E35:E38 E32:E33 E51:E54 E27:E30 E23:E25 E19:E21 E48:E49 E14:E17 E44:E46" xr:uid="{00000000-0002-0000-0100-000000000000}">
      <formula1>"Yes, Yes but partially, No, Not applicable"</formula1>
    </dataValidation>
    <dataValidation type="list" allowBlank="1" showInputMessage="1" showErrorMessage="1" sqref="K14:K17 K19:K21 K23:K25 K27:K30 K32:K33 K35:K38 K40:K42 K44:K46 K48:K49 K51:K54" xr:uid="{00000000-0002-0000-0100-000001000000}">
      <formula1>"currently has no plan to comply with the element, already taking actions to comply with the element, not applicable"</formula1>
    </dataValidation>
    <dataValidation type="list" allowBlank="1" showInputMessage="1" showErrorMessage="1" sqref="G12:G1048576 H12:H1048576 I12:I1048576 I1:I10 H1:H10 G1:G10 F1:F10 F12:F1048576" xr:uid="{00000000-0002-0000-0100-000002000000}">
      <formula1>"many opportunities for improvement, some opportunities for improvement, few opportunities for improvement, no opportunities for improvement"</formula1>
    </dataValidation>
    <dataValidation errorStyle="warning" allowBlank="1" showInputMessage="1" showErrorMessage="1" sqref="J1:J10 J12:J1048576" xr:uid="{00000000-0002-0000-0100-000003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66"/>
  <sheetViews>
    <sheetView showGridLines="0" topLeftCell="D9" workbookViewId="0">
      <selection activeCell="I54" sqref="I54"/>
    </sheetView>
  </sheetViews>
  <sheetFormatPr defaultColWidth="10.83203125" defaultRowHeight="14.5"/>
  <cols>
    <col min="1" max="1" width="1.83203125" style="4" customWidth="1"/>
    <col min="2" max="2" width="1.5" style="3" customWidth="1"/>
    <col min="3" max="3" width="66.33203125" style="6" customWidth="1"/>
    <col min="4" max="5" width="14" style="2" customWidth="1"/>
    <col min="6" max="7" width="14" style="3" customWidth="1"/>
    <col min="8" max="8" width="6.5" style="3" customWidth="1"/>
    <col min="9" max="9" width="6.58203125" style="3" customWidth="1"/>
    <col min="10" max="10" width="58.33203125" style="3" customWidth="1"/>
    <col min="11" max="14" width="14.08203125" style="4" customWidth="1"/>
    <col min="15" max="16384" width="10.83203125" style="4"/>
  </cols>
  <sheetData>
    <row r="1" spans="2:15" s="14" customFormat="1" ht="28.5">
      <c r="B1" s="15"/>
      <c r="C1" s="151" t="s">
        <v>156</v>
      </c>
      <c r="D1" s="16"/>
      <c r="E1" s="16"/>
      <c r="F1" s="17"/>
      <c r="G1" s="17"/>
      <c r="H1" s="17"/>
      <c r="I1" s="17"/>
      <c r="J1" s="17"/>
      <c r="K1" s="18"/>
      <c r="L1" s="18"/>
      <c r="M1" s="34"/>
      <c r="N1" s="34"/>
      <c r="O1" s="34"/>
    </row>
    <row r="2" spans="2:15" s="14" customFormat="1" ht="21">
      <c r="B2" s="15"/>
      <c r="C2" s="15"/>
      <c r="D2" s="16"/>
      <c r="E2" s="16"/>
      <c r="F2" s="17"/>
      <c r="G2" s="17"/>
      <c r="H2" s="17"/>
      <c r="I2" s="17"/>
      <c r="J2" s="19" t="s">
        <v>54</v>
      </c>
      <c r="K2" s="247" t="str">
        <f>IF('SELF-ASSESSMENT'!D4="","",'SELF-ASSESSMENT'!D4)</f>
        <v/>
      </c>
      <c r="L2" s="248"/>
      <c r="M2" s="248"/>
      <c r="N2" s="249"/>
      <c r="O2" s="34"/>
    </row>
    <row r="3" spans="2:15" ht="21">
      <c r="B3" s="10"/>
      <c r="C3" s="15"/>
      <c r="D3" s="7"/>
      <c r="E3" s="7"/>
      <c r="F3" s="8"/>
      <c r="G3" s="8"/>
      <c r="H3" s="8"/>
      <c r="I3" s="8"/>
      <c r="J3" s="20" t="s">
        <v>157</v>
      </c>
      <c r="K3" s="276" t="str">
        <f>IF('SELF-ASSESSMENT'!D5="","",'SELF-ASSESSMENT'!D5)</f>
        <v/>
      </c>
      <c r="L3" s="277"/>
      <c r="M3" s="277"/>
      <c r="N3" s="278"/>
      <c r="O3" s="35"/>
    </row>
    <row r="4" spans="2:15" ht="21">
      <c r="B4" s="10"/>
      <c r="C4" s="15"/>
      <c r="D4" s="7"/>
      <c r="E4" s="7"/>
      <c r="F4" s="8"/>
      <c r="G4" s="8"/>
      <c r="H4" s="8"/>
      <c r="I4" s="8"/>
      <c r="J4" s="20" t="s">
        <v>58</v>
      </c>
      <c r="K4" s="276" t="str">
        <f>IF('SELF-ASSESSMENT'!D6="","",'SELF-ASSESSMENT'!D6)</f>
        <v/>
      </c>
      <c r="L4" s="277"/>
      <c r="M4" s="277"/>
      <c r="N4" s="278"/>
      <c r="O4" s="35"/>
    </row>
    <row r="5" spans="2:15" ht="21">
      <c r="B5" s="10"/>
      <c r="C5" s="15" t="s">
        <v>158</v>
      </c>
      <c r="D5" s="7"/>
      <c r="E5" s="7"/>
      <c r="F5" s="8"/>
      <c r="G5" s="8"/>
      <c r="H5" s="8"/>
      <c r="I5" s="8"/>
      <c r="J5" s="21" t="s">
        <v>159</v>
      </c>
      <c r="K5" s="279" t="str">
        <f>IF('SELF-ASSESSMENT'!D7="","",'SELF-ASSESSMENT'!D7)</f>
        <v/>
      </c>
      <c r="L5" s="279"/>
      <c r="M5" s="279"/>
      <c r="N5" s="280"/>
      <c r="O5" s="35"/>
    </row>
    <row r="6" spans="2:15" ht="15.5">
      <c r="B6" s="10"/>
      <c r="C6" s="22"/>
      <c r="D6" s="7"/>
      <c r="E6" s="7"/>
      <c r="F6" s="8"/>
      <c r="G6" s="8"/>
      <c r="H6" s="8"/>
      <c r="I6" s="8"/>
      <c r="J6" s="8"/>
      <c r="K6" s="9"/>
      <c r="L6" s="9"/>
      <c r="M6" s="35"/>
      <c r="N6" s="35"/>
      <c r="O6" s="35"/>
    </row>
    <row r="7" spans="2:15" ht="19" customHeight="1"/>
    <row r="8" spans="2:15" ht="26">
      <c r="C8" s="274" t="s">
        <v>160</v>
      </c>
      <c r="D8" s="274"/>
      <c r="E8" s="274"/>
      <c r="F8" s="274"/>
      <c r="G8" s="274"/>
      <c r="I8" s="274" t="s">
        <v>161</v>
      </c>
      <c r="J8" s="274"/>
      <c r="K8" s="274"/>
      <c r="L8" s="274"/>
      <c r="M8" s="274"/>
      <c r="N8" s="274"/>
    </row>
    <row r="9" spans="2:15">
      <c r="N9" s="3"/>
      <c r="O9" s="24"/>
    </row>
    <row r="10" spans="2:15">
      <c r="C10" s="28" t="s">
        <v>162</v>
      </c>
      <c r="D10" s="29" t="s">
        <v>163</v>
      </c>
      <c r="E10" s="29" t="s">
        <v>164</v>
      </c>
      <c r="F10" s="28" t="s">
        <v>165</v>
      </c>
      <c r="G10" s="28" t="s">
        <v>166</v>
      </c>
      <c r="I10" s="31" t="s">
        <v>62</v>
      </c>
      <c r="J10" s="31" t="s">
        <v>167</v>
      </c>
      <c r="K10" s="29" t="s">
        <v>163</v>
      </c>
      <c r="L10" s="29" t="s">
        <v>164</v>
      </c>
      <c r="M10" s="28" t="s">
        <v>165</v>
      </c>
      <c r="N10" s="28" t="s">
        <v>166</v>
      </c>
      <c r="O10" s="24"/>
    </row>
    <row r="11" spans="2:15" ht="15.5">
      <c r="C11" s="25" t="s">
        <v>74</v>
      </c>
      <c r="D11" s="26">
        <f>COUNTIF('SELF-ASSESSMENT'!E14:E17,"Yes")+COUNTIF('SELF-ASSESSMENT'!E14:E17," Yes")</f>
        <v>1</v>
      </c>
      <c r="E11" s="26">
        <f>COUNTIF('SELF-ASSESSMENT'!E14:E17,"Yes but partially")+COUNTIF('SELF-ASSESSMENT'!E14:E17," Yes but partially")</f>
        <v>1</v>
      </c>
      <c r="F11" s="26">
        <f>COUNTIF('SELF-ASSESSMENT'!E14:E17,"No")+COUNTIF('SELF-ASSESSMENT'!E14:E17," No")</f>
        <v>1</v>
      </c>
      <c r="G11" s="26">
        <f>COUNTIF('SELF-ASSESSMENT'!E14:E17,"Not applicable")+COUNTIF('SELF-ASSESSMENT'!E14:E17," Not applicable")</f>
        <v>1</v>
      </c>
      <c r="H11" s="23"/>
      <c r="I11" s="24" t="s">
        <v>75</v>
      </c>
      <c r="J11" s="24" t="s">
        <v>168</v>
      </c>
      <c r="K11" s="33">
        <f>COUNTIF('SELF-ASSESSMENT'!E14,"Yes")+COUNTIF('SELF-ASSESSMENT'!E14," Yes")</f>
        <v>0</v>
      </c>
      <c r="L11" s="33">
        <f>COUNTIF('SELF-ASSESSMENT'!E14,"Yes but partially")+COUNTIF('SELF-ASSESSMENT'!E14," Yes but partially")</f>
        <v>1</v>
      </c>
      <c r="M11" s="33">
        <f>COUNTIF('SELF-ASSESSMENT'!E14,"No")+COUNTIF('SELF-ASSESSMENT'!E14," No")</f>
        <v>0</v>
      </c>
      <c r="N11" s="33">
        <f>COUNTIF('SELF-ASSESSMENT'!E14,"Not applicable")+COUNTIF('SELF-ASSESSMENT'!E14," Not applicable")</f>
        <v>0</v>
      </c>
      <c r="O11" s="24"/>
    </row>
    <row r="12" spans="2:15" ht="15.5">
      <c r="C12" s="25" t="s">
        <v>91</v>
      </c>
      <c r="D12" s="26">
        <f>COUNTIF('SELF-ASSESSMENT'!E19:E21,"Yes")+COUNTIF('SELF-ASSESSMENT'!E19:E21," Yes")</f>
        <v>0</v>
      </c>
      <c r="E12" s="26">
        <f>COUNTIF('SELF-ASSESSMENT'!E19:E21,"Yes but partially")+COUNTIF('SELF-ASSESSMENT'!E19:E21," Yes but partially")</f>
        <v>2</v>
      </c>
      <c r="F12" s="26">
        <f>COUNTIF('SELF-ASSESSMENT'!E19:E21,"No")+COUNTIF('SELF-ASSESSMENT'!E19:E21," No")</f>
        <v>1</v>
      </c>
      <c r="G12" s="26">
        <f>COUNTIF('SELF-ASSESSMENT'!E19:E21,"Not applicable")+COUNTIF('SELF-ASSESSMENT'!E19:E21," Not applicable")</f>
        <v>0</v>
      </c>
      <c r="H12" s="23"/>
      <c r="I12" s="24" t="s">
        <v>81</v>
      </c>
      <c r="J12" s="24" t="s">
        <v>169</v>
      </c>
      <c r="K12" s="33">
        <f>COUNTIF('SELF-ASSESSMENT'!E15,"Yes")+COUNTIF('SELF-ASSESSMENT'!E15," Yes")</f>
        <v>0</v>
      </c>
      <c r="L12" s="33">
        <f>COUNTIF('SELF-ASSESSMENT'!E15,"Yes but partially")+COUNTIF('SELF-ASSESSMENT'!E15," Yes but partially")</f>
        <v>0</v>
      </c>
      <c r="M12" s="33">
        <f>COUNTIF('SELF-ASSESSMENT'!E15,"No")+COUNTIF('SELF-ASSESSMENT'!E15," No")</f>
        <v>1</v>
      </c>
      <c r="N12" s="33">
        <f>COUNTIF('SELF-ASSESSMENT'!E15,"Not applicable")+COUNTIF('SELF-ASSESSMENT'!E15," Not applicable")</f>
        <v>0</v>
      </c>
      <c r="O12" s="24"/>
    </row>
    <row r="13" spans="2:15" ht="15.5">
      <c r="C13" s="25" t="s">
        <v>98</v>
      </c>
      <c r="D13" s="26">
        <f>COUNTIF('SELF-ASSESSMENT'!E23:E25,"Yes")+COUNTIF('SELF-ASSESSMENT'!E23:E25," Yes")</f>
        <v>0</v>
      </c>
      <c r="E13" s="26">
        <f>COUNTIF('SELF-ASSESSMENT'!E23:E25,"Yes but partially")+COUNTIF('SELF-ASSESSMENT'!E23:E25," Yes but partially")</f>
        <v>0</v>
      </c>
      <c r="F13" s="27">
        <f>COUNTIF('SELF-ASSESSMENT'!E23:E25,"No")+COUNTIF('SELF-ASSESSMENT'!E23:E25," No")</f>
        <v>0</v>
      </c>
      <c r="G13" s="26">
        <f>COUNTIF('SELF-ASSESSMENT'!E23:E25,"Not applicable")+COUNTIF('SELF-ASSESSMENT'!E23:E25," Not applicable")</f>
        <v>0</v>
      </c>
      <c r="H13" s="23"/>
      <c r="I13" s="24" t="s">
        <v>84</v>
      </c>
      <c r="J13" s="24" t="s">
        <v>170</v>
      </c>
      <c r="K13" s="33">
        <f>COUNTIF('SELF-ASSESSMENT'!E16,"Yes")+COUNTIF('SELF-ASSESSMENT'!E16," Yes")</f>
        <v>1</v>
      </c>
      <c r="L13" s="33">
        <f>COUNTIF('SELF-ASSESSMENT'!E16,"Yes but partially")+COUNTIF('SELF-ASSESSMENT'!E16," Yes but partially")</f>
        <v>0</v>
      </c>
      <c r="M13" s="33">
        <f>COUNTIF('SELF-ASSESSMENT'!E16,"No")+COUNTIF('SELF-ASSESSMENT'!E16," No")</f>
        <v>0</v>
      </c>
      <c r="N13" s="33">
        <f>COUNTIF('SELF-ASSESSMENT'!E16,"Not applicable")+COUNTIF('SELF-ASSESSMENT'!E16," Not applicable")</f>
        <v>0</v>
      </c>
      <c r="O13" s="24"/>
    </row>
    <row r="14" spans="2:15" ht="15.5">
      <c r="C14" s="25" t="s">
        <v>105</v>
      </c>
      <c r="D14" s="26">
        <f>COUNTIF('SELF-ASSESSMENT'!E27:E30,"Yes")+COUNTIF('SELF-ASSESSMENT'!E27:E30," Yes")</f>
        <v>0</v>
      </c>
      <c r="E14" s="26">
        <f>COUNTIF('SELF-ASSESSMENT'!E27:E30,"Yes but partially")+COUNTIF('SELF-ASSESSMENT'!E27:E30," Yes but partially")</f>
        <v>0</v>
      </c>
      <c r="F14" s="27">
        <f>COUNTIF('SELF-ASSESSMENT'!E27:E30,"No")+COUNTIF('SELF-ASSESSMENT'!E27:E30," No")</f>
        <v>0</v>
      </c>
      <c r="G14" s="26">
        <f>COUNTIF('SELF-ASSESSMENT'!E27:E30,"Not applicable")+COUNTIF('SELF-ASSESSMENT'!E27:E30," Not applicable")</f>
        <v>0</v>
      </c>
      <c r="H14" s="23"/>
      <c r="I14" s="24" t="s">
        <v>88</v>
      </c>
      <c r="J14" s="24" t="s">
        <v>171</v>
      </c>
      <c r="K14" s="33">
        <f>COUNTIF('SELF-ASSESSMENT'!E17,"Yes")+COUNTIF('SELF-ASSESSMENT'!E17," Yes")</f>
        <v>0</v>
      </c>
      <c r="L14" s="33">
        <f>COUNTIF('SELF-ASSESSMENT'!E17,"Yes but partially")+COUNTIF('SELF-ASSESSMENT'!E17," Yes but partially")</f>
        <v>0</v>
      </c>
      <c r="M14" s="33">
        <f>COUNTIF('SELF-ASSESSMENT'!E17,"No")+COUNTIF('SELF-ASSESSMENT'!E17," No")</f>
        <v>0</v>
      </c>
      <c r="N14" s="33">
        <f>COUNTIF('SELF-ASSESSMENT'!E17,"Not applicable")+COUNTIF('SELF-ASSESSMENT'!E17," Not applicable")</f>
        <v>1</v>
      </c>
      <c r="O14" s="24"/>
    </row>
    <row r="15" spans="2:15" ht="15.5">
      <c r="C15" s="25" t="s">
        <v>114</v>
      </c>
      <c r="D15" s="26">
        <f>COUNTIF('SELF-ASSESSMENT'!E32:E33,"Yes")+COUNTIF('SELF-ASSESSMENT'!E32:E33," Yes")</f>
        <v>0</v>
      </c>
      <c r="E15" s="26">
        <f>COUNTIF('SELF-ASSESSMENT'!E32:E33,"Yes but partially")+COUNTIF('SELF-ASSESSMENT'!E32:E33," Yes but partially")</f>
        <v>0</v>
      </c>
      <c r="F15" s="27">
        <f>COUNTIF('SELF-ASSESSMENT'!E32:E33,"No")+COUNTIF('SELF-ASSESSMENT'!E32:E33," No")</f>
        <v>0</v>
      </c>
      <c r="G15" s="26">
        <f>COUNTIF('SELF-ASSESSMENT'!E32:E33,"Not applicable")+COUNTIF('SELF-ASSESSMENT'!E32:E33," Not applicable")</f>
        <v>0</v>
      </c>
      <c r="H15" s="23"/>
      <c r="I15" s="24" t="s">
        <v>92</v>
      </c>
      <c r="J15" s="24" t="s">
        <v>172</v>
      </c>
      <c r="K15" s="33">
        <f>COUNTIF('SELF-ASSESSMENT'!E19,"Yes")+COUNTIF('SELF-ASSESSMENT'!E19," Yes")</f>
        <v>0</v>
      </c>
      <c r="L15" s="33">
        <f>COUNTIF('SELF-ASSESSMENT'!E19,"Yes but partially")+COUNTIF('SELF-ASSESSMENT'!E19," Yes but partially")</f>
        <v>1</v>
      </c>
      <c r="M15" s="33">
        <f>COUNTIF('SELF-ASSESSMENT'!E19,"No")+COUNTIF('SELF-ASSESSMENT'!E19," No")</f>
        <v>0</v>
      </c>
      <c r="N15" s="33">
        <f>COUNTIF('SELF-ASSESSMENT'!E19,"Not applicable")+COUNTIF('SELF-ASSESSMENT'!E19," Not applicable")</f>
        <v>0</v>
      </c>
      <c r="O15" s="24"/>
    </row>
    <row r="16" spans="2:15" ht="15.5">
      <c r="C16" s="25" t="s">
        <v>119</v>
      </c>
      <c r="D16" s="26">
        <f>COUNTIF('SELF-ASSESSMENT'!E35:E38,"Yes")+COUNTIF('SELF-ASSESSMENT'!E35:E38," Yes")</f>
        <v>0</v>
      </c>
      <c r="E16" s="26">
        <f>COUNTIF('SELF-ASSESSMENT'!E35:E38,"Yes but partially")+COUNTIF('SELF-ASSESSMENT'!E35:E38," Yes but partially")</f>
        <v>0</v>
      </c>
      <c r="F16" s="27">
        <f>COUNTIF('SELF-ASSESSMENT'!E35:E38,"No")+COUNTIF('SELF-ASSESSMENT'!E35:E38," No")</f>
        <v>0</v>
      </c>
      <c r="G16" s="26">
        <f>COUNTIF('SELF-ASSESSMENT'!E35:E38,"Not applicable")+COUNTIF('SELF-ASSESSMENT'!E35:E38," Not applicable")</f>
        <v>0</v>
      </c>
      <c r="H16" s="23"/>
      <c r="I16" s="24" t="s">
        <v>94</v>
      </c>
      <c r="J16" s="24" t="s">
        <v>173</v>
      </c>
      <c r="K16" s="33">
        <f>COUNTIF('SELF-ASSESSMENT'!E20,"Yes")+COUNTIF('SELF-ASSESSMENT'!E20," Yes")</f>
        <v>0</v>
      </c>
      <c r="L16" s="33">
        <f>COUNTIF('SELF-ASSESSMENT'!E20,"Yes but partially")+COUNTIF('SELF-ASSESSMENT'!E20," Yes but partially")</f>
        <v>0</v>
      </c>
      <c r="M16" s="33">
        <f>COUNTIF('SELF-ASSESSMENT'!E20,"No")+COUNTIF('SELF-ASSESSMENT'!E20," No")</f>
        <v>1</v>
      </c>
      <c r="N16" s="33">
        <f>COUNTIF('SELF-ASSESSMENT'!E20,"Not applicable")+COUNTIF('SELF-ASSESSMENT'!E20," Not applicable")</f>
        <v>0</v>
      </c>
      <c r="O16" s="24"/>
    </row>
    <row r="17" spans="3:15" ht="15.5">
      <c r="C17" s="25" t="s">
        <v>174</v>
      </c>
      <c r="D17" s="26">
        <f>COUNTIF('SELF-ASSESSMENT'!E40:E42,"Yes")+COUNTIF('SELF-ASSESSMENT'!E40:E42," Yes")</f>
        <v>0</v>
      </c>
      <c r="E17" s="26">
        <f>COUNTIF('SELF-ASSESSMENT'!E40:E42,"Yes but partially")+COUNTIF('SELF-ASSESSMENT'!E40:E42," Yes but partially")</f>
        <v>0</v>
      </c>
      <c r="F17" s="27">
        <f>COUNTIF('SELF-ASSESSMENT'!E40:E42,"No")+COUNTIF('SELF-ASSESSMENT'!E40:E42," No")</f>
        <v>0</v>
      </c>
      <c r="G17" s="26">
        <f>COUNTIF('SELF-ASSESSMENT'!E40:E42,"Not applicable")+COUNTIF('SELF-ASSESSMENT'!E40:E42," Not applicable")</f>
        <v>0</v>
      </c>
      <c r="H17" s="23"/>
      <c r="I17" s="24" t="s">
        <v>96</v>
      </c>
      <c r="J17" s="24" t="s">
        <v>175</v>
      </c>
      <c r="K17" s="33">
        <f>COUNTIF('SELF-ASSESSMENT'!E21,"Yes")+COUNTIF('SELF-ASSESSMENT'!E21," Yes")</f>
        <v>0</v>
      </c>
      <c r="L17" s="33">
        <f>COUNTIF('SELF-ASSESSMENT'!E21,"Yes but partially")+COUNTIF('SELF-ASSESSMENT'!E21," Yes but partially")</f>
        <v>1</v>
      </c>
      <c r="M17" s="33">
        <f>COUNTIF('SELF-ASSESSMENT'!E21,"No")+COUNTIF('SELF-ASSESSMENT'!E21," No")</f>
        <v>0</v>
      </c>
      <c r="N17" s="33">
        <f>COUNTIF('SELF-ASSESSMENT'!E21,"Not applicable")+COUNTIF('SELF-ASSESSMENT'!E21," Not applicable")</f>
        <v>0</v>
      </c>
      <c r="O17" s="24"/>
    </row>
    <row r="18" spans="3:15" ht="15.5">
      <c r="C18" s="25" t="s">
        <v>135</v>
      </c>
      <c r="D18" s="26">
        <f>COUNTIF('SELF-ASSESSMENT'!E44:E46,"Yes")+COUNTIF('SELF-ASSESSMENT'!E44:E46," Yes")</f>
        <v>0</v>
      </c>
      <c r="E18" s="26">
        <f>COUNTIF('SELF-ASSESSMENT'!E44:E46,"Yes but partially")+COUNTIF('SELF-ASSESSMENT'!E44:E46," Yes but partially")</f>
        <v>0</v>
      </c>
      <c r="F18" s="27">
        <f>COUNTIF('SELF-ASSESSMENT'!E44:E46,"No")+COUNTIF('SELF-ASSESSMENT'!E44:E46," No")</f>
        <v>0</v>
      </c>
      <c r="G18" s="26">
        <f>COUNTIF('SELF-ASSESSMENT'!E44:E46,"Not applicable")+COUNTIF('SELF-ASSESSMENT'!E44:E46," Not applicable")</f>
        <v>0</v>
      </c>
      <c r="H18" s="23"/>
      <c r="I18" s="24" t="s">
        <v>99</v>
      </c>
      <c r="J18" s="24" t="s">
        <v>176</v>
      </c>
      <c r="K18" s="33">
        <f>COUNTIF('SELF-ASSESSMENT'!E23,"Yes")+COUNTIF('SELF-ASSESSMENT'!E23," Yes")</f>
        <v>0</v>
      </c>
      <c r="L18" s="33">
        <f>COUNTIF('SELF-ASSESSMENT'!E23,"Yes but partially")+COUNTIF('SELF-ASSESSMENT'!E23," Yes but partially")</f>
        <v>0</v>
      </c>
      <c r="M18" s="33">
        <f>COUNTIF('SELF-ASSESSMENT'!E23,"No")+COUNTIF('SELF-ASSESSMENT'!E23," No")</f>
        <v>0</v>
      </c>
      <c r="N18" s="33">
        <f>COUNTIF('SELF-ASSESSMENT'!E23,"Not applicable")+COUNTIF('SELF-ASSESSMENT'!E23," Not applicable")</f>
        <v>0</v>
      </c>
      <c r="O18" s="24"/>
    </row>
    <row r="19" spans="3:15" ht="15.5">
      <c r="C19" s="25" t="s">
        <v>142</v>
      </c>
      <c r="D19" s="26">
        <f>COUNTIF('SELF-ASSESSMENT'!E48:E49,"Yes")+COUNTIF('SELF-ASSESSMENT'!E48:E49," Yes")</f>
        <v>0</v>
      </c>
      <c r="E19" s="26">
        <f>COUNTIF('SELF-ASSESSMENT'!E48:E49,"Yes but partially")+COUNTIF('SELF-ASSESSMENT'!E48:E49," Yes but partially")</f>
        <v>0</v>
      </c>
      <c r="F19" s="27">
        <f>COUNTIF('SELF-ASSESSMENT'!E48:E49,"No")+COUNTIF('SELF-ASSESSMENT'!E48:E49," No")</f>
        <v>0</v>
      </c>
      <c r="G19" s="26">
        <f>COUNTIF('SELF-ASSESSMENT'!E48:E49,"Not applicable")+COUNTIF('SELF-ASSESSMENT'!E48:E49," Not applicable")</f>
        <v>0</v>
      </c>
      <c r="H19" s="23"/>
      <c r="I19" s="24" t="s">
        <v>101</v>
      </c>
      <c r="J19" s="24" t="s">
        <v>177</v>
      </c>
      <c r="K19" s="33">
        <f>COUNTIF('SELF-ASSESSMENT'!E24,"Yes")+COUNTIF('SELF-ASSESSMENT'!E24," Yes")</f>
        <v>0</v>
      </c>
      <c r="L19" s="33">
        <f>COUNTIF('SELF-ASSESSMENT'!E24,"Yes but partially")+COUNTIF('SELF-ASSESSMENT'!E24," Yes but partially")</f>
        <v>0</v>
      </c>
      <c r="M19" s="33">
        <f>COUNTIF('SELF-ASSESSMENT'!E24,"No")+COUNTIF('SELF-ASSESSMENT'!E24," No")</f>
        <v>0</v>
      </c>
      <c r="N19" s="33">
        <f>COUNTIF('SELF-ASSESSMENT'!E24,"Not applicable")+COUNTIF('SELF-ASSESSMENT'!E24," Not applicable")</f>
        <v>0</v>
      </c>
      <c r="O19" s="24"/>
    </row>
    <row r="20" spans="3:15" ht="15.5">
      <c r="C20" s="25" t="s">
        <v>147</v>
      </c>
      <c r="D20" s="26">
        <f>COUNTIF('SELF-ASSESSMENT'!E51:E54,"Yes")+COUNTIF('SELF-ASSESSMENT'!E51:E54," Yes")</f>
        <v>0</v>
      </c>
      <c r="E20" s="26">
        <f>COUNTIF('SELF-ASSESSMENT'!E51:E54,"Yes but partially")+COUNTIF('SELF-ASSESSMENT'!E51:E54," Yes but partially")</f>
        <v>0</v>
      </c>
      <c r="F20" s="27">
        <f>COUNTIF('SELF-ASSESSMENT'!E51:E54,"No")+COUNTIF('SELF-ASSESSMENT'!E51:E54," No")</f>
        <v>0</v>
      </c>
      <c r="G20" s="26">
        <f>COUNTIF('SELF-ASSESSMENT'!E51:E54,"Not applicable")+COUNTIF('SELF-ASSESSMENT'!E51:E54," Not applicable")</f>
        <v>0</v>
      </c>
      <c r="H20" s="23"/>
      <c r="I20" s="24" t="s">
        <v>103</v>
      </c>
      <c r="J20" s="24" t="s">
        <v>178</v>
      </c>
      <c r="K20" s="33">
        <f>COUNTIF('SELF-ASSESSMENT'!E25,"Yes")+COUNTIF('SELF-ASSESSMENT'!E25," Yes")</f>
        <v>0</v>
      </c>
      <c r="L20" s="33">
        <f>COUNTIF('SELF-ASSESSMENT'!E25,"Yes but partially")+COUNTIF('SELF-ASSESSMENT'!E25," Yes but partially")</f>
        <v>0</v>
      </c>
      <c r="M20" s="33">
        <f>COUNTIF('SELF-ASSESSMENT'!E25,"No")+COUNTIF('SELF-ASSESSMENT'!E25," No")</f>
        <v>0</v>
      </c>
      <c r="N20" s="33">
        <f>COUNTIF('SELF-ASSESSMENT'!E25,"Not applicable")+COUNTIF('SELF-ASSESSMENT'!E25," Not applicable")</f>
        <v>0</v>
      </c>
      <c r="O20" s="24"/>
    </row>
    <row r="21" spans="3:15" ht="15.5">
      <c r="C21" s="30" t="s">
        <v>179</v>
      </c>
      <c r="D21" s="29">
        <f>SUM(D11:D20)</f>
        <v>1</v>
      </c>
      <c r="E21" s="29">
        <f>SUM(E11:E20)</f>
        <v>3</v>
      </c>
      <c r="F21" s="28">
        <f>SUM(F11:F20)</f>
        <v>2</v>
      </c>
      <c r="G21" s="28">
        <f>SUM(G11:G20)</f>
        <v>1</v>
      </c>
      <c r="I21" s="24" t="s">
        <v>106</v>
      </c>
      <c r="J21" s="24" t="s">
        <v>180</v>
      </c>
      <c r="K21" s="33">
        <f>COUNTIF('SELF-ASSESSMENT'!E27,"Yes")+COUNTIF('SELF-ASSESSMENT'!E27," Yes")</f>
        <v>0</v>
      </c>
      <c r="L21" s="33">
        <f>COUNTIF('SELF-ASSESSMENT'!E27,"Yes but partially")+COUNTIF('SELF-ASSESSMENT'!E27," Yes but partially")</f>
        <v>0</v>
      </c>
      <c r="M21" s="33">
        <f>COUNTIF('SELF-ASSESSMENT'!E27,"No")+COUNTIF('SELF-ASSESSMENT'!E27," No")</f>
        <v>0</v>
      </c>
      <c r="N21" s="33">
        <f>COUNTIF('SELF-ASSESSMENT'!E27,"Not applicable")+COUNTIF('SELF-ASSESSMENT'!E27," Not applicable")</f>
        <v>0</v>
      </c>
      <c r="O21" s="24"/>
    </row>
    <row r="22" spans="3:15" ht="15.5">
      <c r="I22" s="24" t="s">
        <v>108</v>
      </c>
      <c r="J22" s="24" t="s">
        <v>181</v>
      </c>
      <c r="K22" s="33">
        <f>COUNTIF('SELF-ASSESSMENT'!E28,"Yes")+COUNTIF('SELF-ASSESSMENT'!E28," Yes")</f>
        <v>0</v>
      </c>
      <c r="L22" s="33">
        <f>COUNTIF('SELF-ASSESSMENT'!E28,"Yes but partially")+COUNTIF('SELF-ASSESSMENT'!E28," Yes but partially")</f>
        <v>0</v>
      </c>
      <c r="M22" s="33">
        <f>COUNTIF('SELF-ASSESSMENT'!E28,"No")+COUNTIF('SELF-ASSESSMENT'!E28," No")</f>
        <v>0</v>
      </c>
      <c r="N22" s="33">
        <f>COUNTIF('SELF-ASSESSMENT'!E28,"Not applicable")+COUNTIF('SELF-ASSESSMENT'!E28," Not applicable")</f>
        <v>0</v>
      </c>
      <c r="O22" s="24"/>
    </row>
    <row r="23" spans="3:15" ht="15.5">
      <c r="I23" s="24" t="s">
        <v>110</v>
      </c>
      <c r="J23" s="24" t="s">
        <v>182</v>
      </c>
      <c r="K23" s="33">
        <f>COUNTIF('SELF-ASSESSMENT'!E29,"Yes")+COUNTIF('SELF-ASSESSMENT'!E29," Yes")</f>
        <v>0</v>
      </c>
      <c r="L23" s="33">
        <f>COUNTIF('SELF-ASSESSMENT'!E29,"Yes but partially")+COUNTIF('SELF-ASSESSMENT'!E29," Yes but partially")</f>
        <v>0</v>
      </c>
      <c r="M23" s="33">
        <f>COUNTIF('SELF-ASSESSMENT'!E29,"No")+COUNTIF('SELF-ASSESSMENT'!E29," No")</f>
        <v>0</v>
      </c>
      <c r="N23" s="33">
        <f>COUNTIF('SELF-ASSESSMENT'!E29,"Not applicable")+COUNTIF('SELF-ASSESSMENT'!E29," Not applicable")</f>
        <v>0</v>
      </c>
      <c r="O23" s="24"/>
    </row>
    <row r="24" spans="3:15" ht="15.5">
      <c r="E24" s="37" t="s">
        <v>183</v>
      </c>
      <c r="F24" s="37" t="s">
        <v>184</v>
      </c>
      <c r="G24" s="38"/>
      <c r="I24" s="24" t="s">
        <v>112</v>
      </c>
      <c r="J24" s="24" t="s">
        <v>185</v>
      </c>
      <c r="K24" s="33">
        <f>COUNTIF('SELF-ASSESSMENT'!E30,"Yes")+COUNTIF('SELF-ASSESSMENT'!E30," Yes")</f>
        <v>0</v>
      </c>
      <c r="L24" s="33">
        <f>COUNTIF('SELF-ASSESSMENT'!E30,"Yes but partially")+COUNTIF('SELF-ASSESSMENT'!E30," Yes but partially")</f>
        <v>0</v>
      </c>
      <c r="M24" s="33">
        <f>COUNTIF('SELF-ASSESSMENT'!E30,"No")+COUNTIF('SELF-ASSESSMENT'!E30," No")</f>
        <v>0</v>
      </c>
      <c r="N24" s="33">
        <f>COUNTIF('SELF-ASSESSMENT'!E30,"Not applicable")+COUNTIF('SELF-ASSESSMENT'!E30," Not applicable")</f>
        <v>0</v>
      </c>
      <c r="O24" s="24"/>
    </row>
    <row r="25" spans="3:15" ht="15.5">
      <c r="E25" s="93" t="s">
        <v>186</v>
      </c>
      <c r="F25" s="3">
        <f>(D11*100)/4</f>
        <v>25</v>
      </c>
      <c r="I25" s="24" t="s">
        <v>115</v>
      </c>
      <c r="J25" s="24" t="s">
        <v>187</v>
      </c>
      <c r="K25" s="33">
        <f>COUNTIF('SELF-ASSESSMENT'!E32,"Yes")+COUNTIF('SELF-ASSESSMENT'!E32," Yes")</f>
        <v>0</v>
      </c>
      <c r="L25" s="33">
        <f>COUNTIF('SELF-ASSESSMENT'!E32,"Yes but partially")+COUNTIF('SELF-ASSESSMENT'!E32," Yes but partially")</f>
        <v>0</v>
      </c>
      <c r="M25" s="33">
        <f>COUNTIF('SELF-ASSESSMENT'!E32,"No")+COUNTIF('SELF-ASSESSMENT'!E32," No")</f>
        <v>0</v>
      </c>
      <c r="N25" s="33">
        <f>COUNTIF('SELF-ASSESSMENT'!E32,"Not applicable")+COUNTIF('SELF-ASSESSMENT'!E32," Not applicable")</f>
        <v>0</v>
      </c>
      <c r="O25" s="24"/>
    </row>
    <row r="26" spans="3:15" ht="15.5">
      <c r="E26" s="93" t="s">
        <v>188</v>
      </c>
      <c r="F26" s="3">
        <f>(D12*100)/3</f>
        <v>0</v>
      </c>
      <c r="I26" s="24" t="s">
        <v>117</v>
      </c>
      <c r="J26" s="24" t="s">
        <v>189</v>
      </c>
      <c r="K26" s="33">
        <f>COUNTIF('SELF-ASSESSMENT'!E33,"Yes")+COUNTIF('SELF-ASSESSMENT'!E33," Yes")</f>
        <v>0</v>
      </c>
      <c r="L26" s="33">
        <f>COUNTIF('SELF-ASSESSMENT'!E33,"Yes but partially")+COUNTIF('SELF-ASSESSMENT'!E33," Yes but partially")</f>
        <v>0</v>
      </c>
      <c r="M26" s="33">
        <f>COUNTIF('SELF-ASSESSMENT'!E33,"No")+COUNTIF('SELF-ASSESSMENT'!E33," No")</f>
        <v>0</v>
      </c>
      <c r="N26" s="33">
        <f>COUNTIF('SELF-ASSESSMENT'!E33,"Not applicable")+COUNTIF('SELF-ASSESSMENT'!E33," Not applicable")</f>
        <v>0</v>
      </c>
      <c r="O26" s="24"/>
    </row>
    <row r="27" spans="3:15" ht="15.5">
      <c r="E27" s="93" t="s">
        <v>190</v>
      </c>
      <c r="F27" s="3">
        <f>(D13*100)/3</f>
        <v>0</v>
      </c>
      <c r="I27" s="24" t="s">
        <v>120</v>
      </c>
      <c r="J27" s="24" t="s">
        <v>191</v>
      </c>
      <c r="K27" s="33">
        <f>COUNTIF('SELF-ASSESSMENT'!E35,"Yes")+COUNTIF('SELF-ASSESSMENT'!E35," Yes")</f>
        <v>0</v>
      </c>
      <c r="L27" s="33">
        <f>COUNTIF('SELF-ASSESSMENT'!E35,"Yes but partially")+COUNTIF('SELF-ASSESSMENT'!E35," Yes but partially")</f>
        <v>0</v>
      </c>
      <c r="M27" s="33">
        <f>COUNTIF('SELF-ASSESSMENT'!E35,"No")+COUNTIF('SELF-ASSESSMENT'!E35," No")</f>
        <v>0</v>
      </c>
      <c r="N27" s="33">
        <f>COUNTIF('SELF-ASSESSMENT'!E35,"Not applicable")+COUNTIF('SELF-ASSESSMENT'!E35," Not applicable")</f>
        <v>0</v>
      </c>
      <c r="O27" s="24"/>
    </row>
    <row r="28" spans="3:15" ht="15.5">
      <c r="E28" s="93" t="s">
        <v>192</v>
      </c>
      <c r="F28" s="3">
        <f>(D14*100)/4</f>
        <v>0</v>
      </c>
      <c r="I28" s="24" t="s">
        <v>122</v>
      </c>
      <c r="J28" s="24" t="s">
        <v>193</v>
      </c>
      <c r="K28" s="33">
        <f>COUNTIF('SELF-ASSESSMENT'!E36,"Yes")+COUNTIF('SELF-ASSESSMENT'!E36," Yes")</f>
        <v>0</v>
      </c>
      <c r="L28" s="33">
        <f>COUNTIF('SELF-ASSESSMENT'!E36,"Yes but partially")+COUNTIF('SELF-ASSESSMENT'!E36," Yes but partially")</f>
        <v>0</v>
      </c>
      <c r="M28" s="33">
        <f>COUNTIF('SELF-ASSESSMENT'!E36,"No")+COUNTIF('SELF-ASSESSMENT'!E36," No")</f>
        <v>0</v>
      </c>
      <c r="N28" s="33">
        <f>COUNTIF('SELF-ASSESSMENT'!E36,"Not applicable")+COUNTIF('SELF-ASSESSMENT'!E36," Not applicable")</f>
        <v>0</v>
      </c>
      <c r="O28" s="24"/>
    </row>
    <row r="29" spans="3:15" ht="15.5">
      <c r="E29" s="93" t="s">
        <v>194</v>
      </c>
      <c r="F29" s="3">
        <f>(D15*100)/2</f>
        <v>0</v>
      </c>
      <c r="I29" s="24" t="s">
        <v>124</v>
      </c>
      <c r="J29" s="24" t="s">
        <v>195</v>
      </c>
      <c r="K29" s="33">
        <f>COUNTIF('SELF-ASSESSMENT'!E37,"Yes")+COUNTIF('SELF-ASSESSMENT'!E37," Yes")</f>
        <v>0</v>
      </c>
      <c r="L29" s="33">
        <f>COUNTIF('SELF-ASSESSMENT'!E37,"Yes but partially")+COUNTIF('SELF-ASSESSMENT'!E37," Yes but partially")</f>
        <v>0</v>
      </c>
      <c r="M29" s="33">
        <f>COUNTIF('SELF-ASSESSMENT'!E37,"No")+COUNTIF('SELF-ASSESSMENT'!E37," No")</f>
        <v>0</v>
      </c>
      <c r="N29" s="33">
        <f>COUNTIF('SELF-ASSESSMENT'!E37,"Not applicable")+COUNTIF('SELF-ASSESSMENT'!E37," Not applicable")</f>
        <v>0</v>
      </c>
      <c r="O29" s="24"/>
    </row>
    <row r="30" spans="3:15" ht="15.5">
      <c r="E30" s="93" t="s">
        <v>196</v>
      </c>
      <c r="F30" s="3">
        <f>(D16*100)/4</f>
        <v>0</v>
      </c>
      <c r="I30" s="24" t="s">
        <v>126</v>
      </c>
      <c r="J30" s="24" t="s">
        <v>197</v>
      </c>
      <c r="K30" s="33">
        <f>COUNTIF('SELF-ASSESSMENT'!E38,"Yes")+COUNTIF('SELF-ASSESSMENT'!E38," Yes")</f>
        <v>0</v>
      </c>
      <c r="L30" s="33">
        <f>COUNTIF('SELF-ASSESSMENT'!E38,"Yes but partially")+COUNTIF('SELF-ASSESSMENT'!E38," Yes but partially")</f>
        <v>0</v>
      </c>
      <c r="M30" s="33">
        <f>COUNTIF('SELF-ASSESSMENT'!E38,"No")+COUNTIF('SELF-ASSESSMENT'!E38," No")</f>
        <v>0</v>
      </c>
      <c r="N30" s="33">
        <f>COUNTIF('SELF-ASSESSMENT'!E38,"Not applicable")+COUNTIF('SELF-ASSESSMENT'!E38," Not applicable")</f>
        <v>0</v>
      </c>
      <c r="O30" s="24"/>
    </row>
    <row r="31" spans="3:15" ht="15.5">
      <c r="E31" s="93" t="s">
        <v>198</v>
      </c>
      <c r="F31" s="3">
        <f>(D17*100)/3</f>
        <v>0</v>
      </c>
      <c r="I31" s="24" t="s">
        <v>129</v>
      </c>
      <c r="J31" s="24" t="s">
        <v>199</v>
      </c>
      <c r="K31" s="33">
        <f>COUNTIF('SELF-ASSESSMENT'!E40,"Yes")+COUNTIF('SELF-ASSESSMENT'!E40," Yes")</f>
        <v>0</v>
      </c>
      <c r="L31" s="33">
        <f>COUNTIF('SELF-ASSESSMENT'!E40,"Yes but partially")+COUNTIF('SELF-ASSESSMENT'!E40," Yes but partially")</f>
        <v>0</v>
      </c>
      <c r="M31" s="33">
        <f>COUNTIF('SELF-ASSESSMENT'!E40,"No")+COUNTIF('SELF-ASSESSMENT'!E40," No")</f>
        <v>0</v>
      </c>
      <c r="N31" s="33">
        <f>COUNTIF('SELF-ASSESSMENT'!E40,"Not applicable")+COUNTIF('SELF-ASSESSMENT'!E40," Not applicable")</f>
        <v>0</v>
      </c>
      <c r="O31" s="24"/>
    </row>
    <row r="32" spans="3:15" ht="15.5">
      <c r="E32" s="93" t="s">
        <v>200</v>
      </c>
      <c r="F32" s="3">
        <f>(D18*100)/3</f>
        <v>0</v>
      </c>
      <c r="I32" s="24" t="s">
        <v>131</v>
      </c>
      <c r="J32" s="24" t="s">
        <v>201</v>
      </c>
      <c r="K32" s="33">
        <f>COUNTIF('SELF-ASSESSMENT'!E41,"Yes")+COUNTIF('SELF-ASSESSMENT'!E41," Yes")</f>
        <v>0</v>
      </c>
      <c r="L32" s="33">
        <f>COUNTIF('SELF-ASSESSMENT'!E41,"Yes but partially")+COUNTIF('SELF-ASSESSMENT'!E41," Yes but partially")</f>
        <v>0</v>
      </c>
      <c r="M32" s="33">
        <f>COUNTIF('SELF-ASSESSMENT'!E41,"No")+COUNTIF('SELF-ASSESSMENT'!E41," No")</f>
        <v>0</v>
      </c>
      <c r="N32" s="33">
        <f>COUNTIF('SELF-ASSESSMENT'!E41,"Not applicable")+COUNTIF('SELF-ASSESSMENT'!E41," Not applicable")</f>
        <v>0</v>
      </c>
      <c r="O32" s="24"/>
    </row>
    <row r="33" spans="5:15" ht="15.5">
      <c r="E33" s="93" t="s">
        <v>202</v>
      </c>
      <c r="F33" s="3">
        <f>(D19*100)/2</f>
        <v>0</v>
      </c>
      <c r="I33" s="24" t="s">
        <v>133</v>
      </c>
      <c r="J33" s="24" t="s">
        <v>203</v>
      </c>
      <c r="K33" s="33">
        <f>COUNTIF('SELF-ASSESSMENT'!E42,"Yes")+COUNTIF('SELF-ASSESSMENT'!E42," Yes")</f>
        <v>0</v>
      </c>
      <c r="L33" s="33">
        <f>COUNTIF('SELF-ASSESSMENT'!E42,"Yes but partially")+COUNTIF('SELF-ASSESSMENT'!E42," Yes but partially")</f>
        <v>0</v>
      </c>
      <c r="M33" s="33">
        <f>COUNTIF('SELF-ASSESSMENT'!E42,"No")+COUNTIF('SELF-ASSESSMENT'!E42," No")</f>
        <v>0</v>
      </c>
      <c r="N33" s="33">
        <f>COUNTIF('SELF-ASSESSMENT'!E42,"Not applicable")+COUNTIF('SELF-ASSESSMENT'!E42," Not applicable")</f>
        <v>0</v>
      </c>
      <c r="O33" s="24"/>
    </row>
    <row r="34" spans="5:15" ht="15.5">
      <c r="E34" s="93" t="s">
        <v>204</v>
      </c>
      <c r="F34" s="3">
        <f>(D20*100)/4</f>
        <v>0</v>
      </c>
      <c r="I34" s="24" t="s">
        <v>136</v>
      </c>
      <c r="J34" s="24" t="s">
        <v>205</v>
      </c>
      <c r="K34" s="33">
        <f>COUNTIF('SELF-ASSESSMENT'!E44,"Yes")+COUNTIF('SELF-ASSESSMENT'!E44," Yes")</f>
        <v>0</v>
      </c>
      <c r="L34" s="33">
        <f>COUNTIF('SELF-ASSESSMENT'!E44,"Yes but partially")+COUNTIF('SELF-ASSESSMENT'!E44," Yes but partially")</f>
        <v>0</v>
      </c>
      <c r="M34" s="33">
        <f>COUNTIF('SELF-ASSESSMENT'!E44,"No")+COUNTIF('SELF-ASSESSMENT'!E44," No")</f>
        <v>0</v>
      </c>
      <c r="N34" s="33">
        <f>COUNTIF('SELF-ASSESSMENT'!E44,"Not applicable")+COUNTIF('SELF-ASSESSMENT'!E44," Not applicable")</f>
        <v>0</v>
      </c>
      <c r="O34" s="24"/>
    </row>
    <row r="35" spans="5:15" ht="15.5">
      <c r="E35" s="93"/>
      <c r="I35" s="24" t="s">
        <v>138</v>
      </c>
      <c r="J35" s="24" t="s">
        <v>206</v>
      </c>
      <c r="K35" s="33">
        <f>COUNTIF('SELF-ASSESSMENT'!E45,"Yes")+COUNTIF('SELF-ASSESSMENT'!E45," Yes")</f>
        <v>0</v>
      </c>
      <c r="L35" s="33">
        <f>COUNTIF('SELF-ASSESSMENT'!E45,"Yes but partially")+COUNTIF('SELF-ASSESSMENT'!E45," Yes but partially")</f>
        <v>0</v>
      </c>
      <c r="M35" s="33">
        <f>COUNTIF('SELF-ASSESSMENT'!E45,"No")+COUNTIF('SELF-ASSESSMENT'!E45," No")</f>
        <v>0</v>
      </c>
      <c r="N35" s="33">
        <f>COUNTIF('SELF-ASSESSMENT'!E45,"Not applicable")+COUNTIF('SELF-ASSESSMENT'!E45," Not applicable")</f>
        <v>0</v>
      </c>
      <c r="O35" s="24"/>
    </row>
    <row r="36" spans="5:15" ht="15.5">
      <c r="I36" s="24" t="s">
        <v>140</v>
      </c>
      <c r="J36" s="24" t="s">
        <v>207</v>
      </c>
      <c r="K36" s="33">
        <f>COUNTIF('SELF-ASSESSMENT'!E46,"Yes")+COUNTIF('SELF-ASSESSMENT'!E46," Yes")</f>
        <v>0</v>
      </c>
      <c r="L36" s="33">
        <f>COUNTIF('SELF-ASSESSMENT'!E46,"Yes but partially")+COUNTIF('SELF-ASSESSMENT'!E46," Yes but partially")</f>
        <v>0</v>
      </c>
      <c r="M36" s="33">
        <f>COUNTIF('SELF-ASSESSMENT'!E46,"No")+COUNTIF('SELF-ASSESSMENT'!E46," No")</f>
        <v>0</v>
      </c>
      <c r="N36" s="33">
        <f>COUNTIF('SELF-ASSESSMENT'!E46,"Not applicable")+COUNTIF('SELF-ASSESSMENT'!E46," Not applicable")</f>
        <v>0</v>
      </c>
      <c r="O36" s="24"/>
    </row>
    <row r="37" spans="5:15" ht="15.5">
      <c r="I37" s="24" t="s">
        <v>143</v>
      </c>
      <c r="J37" s="24" t="s">
        <v>208</v>
      </c>
      <c r="K37" s="33">
        <f>COUNTIF('SELF-ASSESSMENT'!E48,"Yes")+COUNTIF('SELF-ASSESSMENT'!E48," Yes")</f>
        <v>0</v>
      </c>
      <c r="L37" s="33">
        <f>COUNTIF('SELF-ASSESSMENT'!E48,"Yes but partially")+COUNTIF('SELF-ASSESSMENT'!E48," Yes but partially")</f>
        <v>0</v>
      </c>
      <c r="M37" s="33">
        <f>COUNTIF('SELF-ASSESSMENT'!E48,"No")+COUNTIF('SELF-ASSESSMENT'!E48," No")</f>
        <v>0</v>
      </c>
      <c r="N37" s="33">
        <f>COUNTIF('SELF-ASSESSMENT'!E48,"Not applicable")+COUNTIF('SELF-ASSESSMENT'!E48," Not applicable")</f>
        <v>0</v>
      </c>
      <c r="O37" s="24"/>
    </row>
    <row r="38" spans="5:15" ht="15.5">
      <c r="I38" s="24" t="s">
        <v>145</v>
      </c>
      <c r="J38" s="24" t="s">
        <v>209</v>
      </c>
      <c r="K38" s="33">
        <f>COUNTIF('SELF-ASSESSMENT'!E49,"Yes")+COUNTIF('SELF-ASSESSMENT'!E49," Yes")</f>
        <v>0</v>
      </c>
      <c r="L38" s="33">
        <f>COUNTIF('SELF-ASSESSMENT'!E49,"Yes but partially")+COUNTIF('SELF-ASSESSMENT'!E49," Yes but partially")</f>
        <v>0</v>
      </c>
      <c r="M38" s="33">
        <f>COUNTIF('SELF-ASSESSMENT'!E49,"No")+COUNTIF('SELF-ASSESSMENT'!E49," No")</f>
        <v>0</v>
      </c>
      <c r="N38" s="33">
        <f>COUNTIF('SELF-ASSESSMENT'!E49,"Not applicable")+COUNTIF('SELF-ASSESSMENT'!E49," Not applicable")</f>
        <v>0</v>
      </c>
      <c r="O38" s="24"/>
    </row>
    <row r="39" spans="5:15" ht="15.5">
      <c r="I39" s="24" t="s">
        <v>148</v>
      </c>
      <c r="J39" s="24" t="s">
        <v>210</v>
      </c>
      <c r="K39" s="33">
        <f>COUNTIF('SELF-ASSESSMENT'!E51,"Yes")+COUNTIF('SELF-ASSESSMENT'!E51," Yes")</f>
        <v>0</v>
      </c>
      <c r="L39" s="33">
        <f>COUNTIF('SELF-ASSESSMENT'!E51,"Yes but partially")+COUNTIF('SELF-ASSESSMENT'!E51," Yes but partially")</f>
        <v>0</v>
      </c>
      <c r="M39" s="33">
        <f>COUNTIF('SELF-ASSESSMENT'!E51,"No")+COUNTIF('SELF-ASSESSMENT'!E51," No")</f>
        <v>0</v>
      </c>
      <c r="N39" s="33">
        <f>COUNTIF('SELF-ASSESSMENT'!E51,"Not applicable")+COUNTIF('SELF-ASSESSMENT'!E51," Not applicable")</f>
        <v>0</v>
      </c>
      <c r="O39" s="24"/>
    </row>
    <row r="40" spans="5:15" ht="15.5">
      <c r="I40" s="24" t="s">
        <v>150</v>
      </c>
      <c r="J40" s="24" t="s">
        <v>211</v>
      </c>
      <c r="K40" s="33">
        <f>COUNTIF('SELF-ASSESSMENT'!E52,"Yes")+COUNTIF('SELF-ASSESSMENT'!E52," Yes")</f>
        <v>0</v>
      </c>
      <c r="L40" s="33">
        <f>COUNTIF('SELF-ASSESSMENT'!E52,"Yes but partially")+COUNTIF('SELF-ASSESSMENT'!E52," Yes but partially")</f>
        <v>0</v>
      </c>
      <c r="M40" s="33">
        <f>COUNTIF('SELF-ASSESSMENT'!E52,"No")+COUNTIF('SELF-ASSESSMENT'!E52," No")</f>
        <v>0</v>
      </c>
      <c r="N40" s="33">
        <f>COUNTIF('SELF-ASSESSMENT'!E52,"Not applicable")+COUNTIF('SELF-ASSESSMENT'!E52," Not applicable")</f>
        <v>0</v>
      </c>
      <c r="O40" s="24"/>
    </row>
    <row r="41" spans="5:15" ht="15.5">
      <c r="I41" s="24" t="s">
        <v>152</v>
      </c>
      <c r="J41" s="24" t="s">
        <v>212</v>
      </c>
      <c r="K41" s="33">
        <f>COUNTIF('SELF-ASSESSMENT'!E53,"Yes")+COUNTIF('SELF-ASSESSMENT'!E53," Yes")</f>
        <v>0</v>
      </c>
      <c r="L41" s="33">
        <f>COUNTIF('SELF-ASSESSMENT'!E53,"Yes but partially")+COUNTIF('SELF-ASSESSMENT'!E53," Yes but partially")</f>
        <v>0</v>
      </c>
      <c r="M41" s="33">
        <f>COUNTIF('SELF-ASSESSMENT'!E53,"No")+COUNTIF('SELF-ASSESSMENT'!E53," No")</f>
        <v>0</v>
      </c>
      <c r="N41" s="33">
        <f>COUNTIF('SELF-ASSESSMENT'!E53,"Not applicable")+COUNTIF('SELF-ASSESSMENT'!E53," Not applicable")</f>
        <v>0</v>
      </c>
    </row>
    <row r="42" spans="5:15" ht="15.5">
      <c r="I42" s="24" t="s">
        <v>154</v>
      </c>
      <c r="J42" s="24" t="s">
        <v>213</v>
      </c>
      <c r="K42" s="33">
        <f>COUNTIF('SELF-ASSESSMENT'!E54,"Yes")+COUNTIF('SELF-ASSESSMENT'!E54," Yes")</f>
        <v>0</v>
      </c>
      <c r="L42" s="33">
        <f>COUNTIF('SELF-ASSESSMENT'!E54,"Yes but partially")+COUNTIF('SELF-ASSESSMENT'!E54," Yes but partially")</f>
        <v>0</v>
      </c>
      <c r="M42" s="33">
        <f>COUNTIF('SELF-ASSESSMENT'!E54,"No")+COUNTIF('SELF-ASSESSMENT'!E54," No")</f>
        <v>0</v>
      </c>
      <c r="N42" s="33">
        <f>COUNTIF('SELF-ASSESSMENT'!E54,"Not applicable")+COUNTIF('SELF-ASSESSMENT'!E54," Not applicable")</f>
        <v>0</v>
      </c>
    </row>
    <row r="43" spans="5:15" ht="15.5">
      <c r="I43" s="275" t="s">
        <v>214</v>
      </c>
      <c r="J43" s="275"/>
      <c r="K43" s="32">
        <f>SUM(K11:K42)</f>
        <v>1</v>
      </c>
      <c r="L43" s="31">
        <f>SUM(L11:L42)</f>
        <v>3</v>
      </c>
      <c r="M43" s="31">
        <f>SUM(M11:M42)</f>
        <v>2</v>
      </c>
      <c r="N43" s="31">
        <f>SUM(N11:N42)</f>
        <v>1</v>
      </c>
    </row>
    <row r="45" spans="5:15">
      <c r="I45" s="36"/>
      <c r="J45" s="36"/>
      <c r="K45" s="36"/>
      <c r="L45" s="36"/>
      <c r="M45" s="36"/>
      <c r="N45" s="36"/>
    </row>
    <row r="46" spans="5:15">
      <c r="I46" s="36"/>
      <c r="J46" s="36"/>
      <c r="K46" s="36"/>
      <c r="L46" s="36"/>
      <c r="M46" s="36"/>
      <c r="N46" s="36"/>
    </row>
    <row r="47" spans="5:15">
      <c r="I47" s="36"/>
      <c r="J47" s="36"/>
      <c r="K47" s="36"/>
      <c r="L47" s="36"/>
      <c r="M47" s="36"/>
      <c r="N47" s="36"/>
    </row>
    <row r="48" spans="5:15">
      <c r="I48" s="36"/>
      <c r="J48" s="36"/>
      <c r="K48" s="36"/>
      <c r="L48" s="36"/>
      <c r="M48" s="36"/>
      <c r="N48" s="36"/>
    </row>
    <row r="49" spans="9:14">
      <c r="I49" s="36"/>
      <c r="J49" s="36"/>
      <c r="K49" s="36"/>
      <c r="L49" s="36"/>
      <c r="M49" s="36"/>
      <c r="N49" s="36"/>
    </row>
    <row r="50" spans="9:14">
      <c r="I50" s="36"/>
      <c r="J50" s="36"/>
      <c r="K50" s="36"/>
      <c r="L50" s="36"/>
      <c r="M50" s="36"/>
      <c r="N50" s="36"/>
    </row>
    <row r="51" spans="9:14">
      <c r="I51" s="36"/>
      <c r="J51" s="36"/>
      <c r="K51" s="36"/>
      <c r="L51" s="36"/>
      <c r="M51" s="36"/>
      <c r="N51" s="36"/>
    </row>
    <row r="52" spans="9:14">
      <c r="I52" s="36"/>
      <c r="J52" s="36"/>
      <c r="K52" s="36"/>
      <c r="L52" s="36"/>
      <c r="M52" s="36"/>
      <c r="N52" s="36"/>
    </row>
    <row r="53" spans="9:14">
      <c r="I53" s="36"/>
      <c r="J53" s="36"/>
      <c r="K53" s="36"/>
      <c r="L53" s="36"/>
      <c r="M53" s="36"/>
      <c r="N53" s="36"/>
    </row>
    <row r="54" spans="9:14">
      <c r="I54" s="36"/>
      <c r="J54" s="36"/>
      <c r="K54" s="36"/>
      <c r="L54" s="36"/>
      <c r="M54" s="36"/>
      <c r="N54" s="36"/>
    </row>
    <row r="55" spans="9:14">
      <c r="I55" s="36"/>
      <c r="J55" s="36"/>
      <c r="K55" s="36"/>
      <c r="L55" s="36"/>
      <c r="M55" s="36"/>
      <c r="N55" s="36"/>
    </row>
    <row r="56" spans="9:14">
      <c r="I56" s="36"/>
      <c r="J56" s="36"/>
      <c r="K56" s="36"/>
      <c r="L56" s="36"/>
      <c r="M56" s="36"/>
      <c r="N56" s="36"/>
    </row>
    <row r="57" spans="9:14">
      <c r="I57" s="36"/>
      <c r="J57" s="36"/>
      <c r="K57" s="36"/>
      <c r="L57" s="36"/>
      <c r="M57" s="36"/>
      <c r="N57" s="36"/>
    </row>
    <row r="58" spans="9:14">
      <c r="I58" s="36"/>
      <c r="J58" s="36"/>
      <c r="K58" s="36"/>
      <c r="L58" s="36"/>
      <c r="M58" s="36"/>
      <c r="N58" s="36"/>
    </row>
    <row r="59" spans="9:14">
      <c r="I59" s="36"/>
      <c r="J59" s="36"/>
      <c r="K59" s="36"/>
      <c r="L59" s="36"/>
      <c r="M59" s="36"/>
      <c r="N59" s="36"/>
    </row>
    <row r="60" spans="9:14">
      <c r="I60" s="36"/>
      <c r="J60" s="36"/>
      <c r="K60" s="36"/>
      <c r="L60" s="36"/>
      <c r="M60" s="36"/>
      <c r="N60" s="36"/>
    </row>
    <row r="61" spans="9:14">
      <c r="I61" s="36"/>
      <c r="J61" s="36"/>
      <c r="K61" s="36"/>
      <c r="L61" s="36"/>
      <c r="M61" s="36"/>
      <c r="N61" s="36"/>
    </row>
    <row r="62" spans="9:14">
      <c r="I62" s="36"/>
      <c r="J62" s="36"/>
      <c r="K62" s="36"/>
      <c r="L62" s="36"/>
      <c r="M62" s="36"/>
      <c r="N62" s="36"/>
    </row>
    <row r="63" spans="9:14">
      <c r="I63" s="36"/>
      <c r="J63" s="36"/>
      <c r="K63" s="36"/>
      <c r="L63" s="36"/>
      <c r="M63" s="36"/>
      <c r="N63" s="36"/>
    </row>
    <row r="64" spans="9:14">
      <c r="I64" s="36"/>
      <c r="J64" s="36"/>
      <c r="K64" s="36"/>
      <c r="L64" s="36"/>
      <c r="M64" s="36"/>
      <c r="N64" s="36"/>
    </row>
    <row r="65" spans="9:14">
      <c r="I65" s="36"/>
      <c r="J65" s="36"/>
      <c r="K65" s="36"/>
      <c r="L65" s="36"/>
      <c r="M65" s="36"/>
      <c r="N65" s="36"/>
    </row>
    <row r="66" spans="9:14">
      <c r="I66" s="36"/>
      <c r="J66" s="36"/>
      <c r="K66" s="36"/>
      <c r="L66" s="36"/>
      <c r="M66" s="36"/>
      <c r="N66" s="36"/>
    </row>
  </sheetData>
  <mergeCells count="7">
    <mergeCell ref="C8:G8"/>
    <mergeCell ref="I43:J43"/>
    <mergeCell ref="I8:N8"/>
    <mergeCell ref="K2:N2"/>
    <mergeCell ref="K3:N3"/>
    <mergeCell ref="K4:N4"/>
    <mergeCell ref="K5:N5"/>
  </mergeCells>
  <conditionalFormatting sqref="K11:K42">
    <cfRule type="containsText" dxfId="4" priority="1" operator="containsText" text="1">
      <formula>NOT(ISERROR(SEARCH("1",K11)))</formula>
    </cfRule>
  </conditionalFormatting>
  <conditionalFormatting sqref="L11:L42">
    <cfRule type="containsText" dxfId="3" priority="2" operator="containsText" text="1">
      <formula>NOT(ISERROR(SEARCH("1",L11)))</formula>
    </cfRule>
  </conditionalFormatting>
  <conditionalFormatting sqref="M11:M42">
    <cfRule type="containsText" dxfId="2" priority="3" operator="containsText" text="1">
      <formula>NOT(ISERROR(SEARCH("1",M11)))</formula>
    </cfRule>
  </conditionalFormatting>
  <conditionalFormatting sqref="N11:N42">
    <cfRule type="containsText" dxfId="1" priority="4" operator="containsText" text="1">
      <formula>NOT(ISERROR(SEARCH("1",N11)))</formula>
    </cfRule>
  </conditionalFormatting>
  <conditionalFormatting sqref="P11">
    <cfRule type="expression" dxfId="0" priority="8">
      <formula>"IF(RESULTADO!K14,""1"")"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showGridLines="0" topLeftCell="A7" workbookViewId="0">
      <selection activeCell="D6" sqref="D6"/>
    </sheetView>
  </sheetViews>
  <sheetFormatPr defaultRowHeight="15.5"/>
  <cols>
    <col min="2" max="2" width="12.58203125" customWidth="1"/>
    <col min="3" max="3" width="34.08203125" style="72" customWidth="1"/>
    <col min="4" max="4" width="27.33203125" customWidth="1"/>
    <col min="5" max="5" width="44.83203125" customWidth="1"/>
    <col min="6" max="6" width="30.08203125" customWidth="1"/>
    <col min="7" max="7" width="35.58203125" customWidth="1"/>
  </cols>
  <sheetData>
    <row r="1" spans="2:7">
      <c r="B1" s="281" t="s">
        <v>215</v>
      </c>
      <c r="C1" s="281"/>
      <c r="D1" s="281"/>
      <c r="E1" s="281"/>
      <c r="F1" s="281"/>
      <c r="G1" s="281"/>
    </row>
    <row r="3" spans="2:7" ht="24">
      <c r="B3" s="149" t="s">
        <v>216</v>
      </c>
      <c r="C3" s="150" t="s">
        <v>217</v>
      </c>
      <c r="D3" s="150" t="s">
        <v>218</v>
      </c>
      <c r="E3" s="149" t="s">
        <v>219</v>
      </c>
      <c r="F3" s="150" t="s">
        <v>220</v>
      </c>
      <c r="G3" s="149" t="s">
        <v>221</v>
      </c>
    </row>
    <row r="4" spans="2:7" ht="163.5" customHeight="1">
      <c r="B4" s="133" t="s">
        <v>222</v>
      </c>
      <c r="C4" s="134" t="s">
        <v>13</v>
      </c>
      <c r="D4" s="135" t="s">
        <v>310</v>
      </c>
      <c r="E4" s="136" t="str">
        <f>IF(OR(D4="",D4="Select one"),"",IFERROR(VLOOKUP(D4,'(Reference) List of Actions'!$D$5:$E$7,2,FALSE),""))</f>
        <v>•	Review existing company policies to determine if they are gender-sensitive, aiming to identify factors that impact women and men differently, and ensure that the corporate culture promotes equality and inclusion.</v>
      </c>
      <c r="F4" s="136"/>
      <c r="G4" s="137"/>
    </row>
    <row r="5" spans="2:7" ht="145" customHeight="1">
      <c r="B5" s="138" t="s">
        <v>224</v>
      </c>
      <c r="C5" s="139" t="s">
        <v>18</v>
      </c>
      <c r="D5" s="135" t="s">
        <v>223</v>
      </c>
      <c r="E5" s="140" t="str">
        <f>IF(OR(D5="",D5="Select one"),"",IFERROR(VLOOKUP(D5,'(Reference) List of Actions'!$D$10:$E$12,2,FALSE),""))</f>
        <v/>
      </c>
      <c r="F5" s="140"/>
      <c r="G5" s="141"/>
    </row>
    <row r="6" spans="2:7" ht="145" customHeight="1">
      <c r="B6" s="133" t="s">
        <v>225</v>
      </c>
      <c r="C6" s="134" t="s">
        <v>22</v>
      </c>
      <c r="D6" s="135" t="s">
        <v>308</v>
      </c>
      <c r="E6" s="136" t="str">
        <f>IF(OR(D6="",D6="Select one"),"",IFERROR(VLOOKUP(D6,'(Reference) List of Actions'!$D$15:$E$17,2,FALSE),""))</f>
        <v>•Craft job ads that avoid using words commonly associated with specific genders. Encourage both men and women with diverse social identities to apply.</v>
      </c>
      <c r="F6" s="136"/>
      <c r="G6" s="137"/>
    </row>
    <row r="7" spans="2:7" ht="145" customHeight="1">
      <c r="B7" s="138" t="s">
        <v>226</v>
      </c>
      <c r="C7" s="139" t="s">
        <v>26</v>
      </c>
      <c r="D7" s="135" t="s">
        <v>223</v>
      </c>
      <c r="E7" s="140" t="str">
        <f>IF(OR(D7="",D7="Select one"),"",IFERROR(VLOOKUP(D7,'(Reference) List of Actions'!$D$20:$E$22,2,FALSE),""))</f>
        <v/>
      </c>
      <c r="F7" s="140"/>
      <c r="G7" s="141"/>
    </row>
    <row r="8" spans="2:7" ht="145" customHeight="1">
      <c r="B8" s="133" t="s">
        <v>227</v>
      </c>
      <c r="C8" s="134" t="s">
        <v>32</v>
      </c>
      <c r="D8" s="135" t="s">
        <v>223</v>
      </c>
      <c r="E8" s="136" t="str">
        <f>IF(OR(D8="",D8="Select one"),"",IFERROR(VLOOKUP(D8,'(Reference) List of Actions'!$D$25:$E$27,2,FALSE),""))</f>
        <v/>
      </c>
      <c r="F8" s="136"/>
      <c r="G8" s="137"/>
    </row>
    <row r="9" spans="2:7" ht="145" customHeight="1">
      <c r="B9" s="138" t="s">
        <v>228</v>
      </c>
      <c r="C9" s="139" t="s">
        <v>229</v>
      </c>
      <c r="D9" s="135" t="s">
        <v>223</v>
      </c>
      <c r="E9" s="140" t="str">
        <f>IF(OR(D9="",D9="Select one"),"",IFERROR(VLOOKUP(D9,'(Reference) List of Actions'!$D$30:$E$32,2,FALSE),""))</f>
        <v/>
      </c>
      <c r="F9" s="140"/>
      <c r="G9" s="141"/>
    </row>
    <row r="10" spans="2:7" ht="145" customHeight="1">
      <c r="B10" s="133" t="s">
        <v>230</v>
      </c>
      <c r="C10" s="134" t="s">
        <v>231</v>
      </c>
      <c r="D10" s="135" t="s">
        <v>223</v>
      </c>
      <c r="E10" s="136" t="str">
        <f>IF(OR(D10="",D10="Select one"),"",IFERROR(VLOOKUP(D10,'(Reference) List of Actions'!$D$35:$E$37,2,FALSE),""))</f>
        <v/>
      </c>
      <c r="F10" s="136"/>
      <c r="G10" s="137"/>
    </row>
    <row r="11" spans="2:7" ht="186.75" customHeight="1">
      <c r="B11" s="138" t="s">
        <v>232</v>
      </c>
      <c r="C11" s="139" t="s">
        <v>233</v>
      </c>
      <c r="D11" s="135" t="s">
        <v>223</v>
      </c>
      <c r="E11" s="140" t="str">
        <f>IF(OR(D11="",D11="Select one"),"",IFERROR(VLOOKUP(D11,'(Reference) List of Actions'!$D$40:$E$42,2,FALSE),""))</f>
        <v/>
      </c>
      <c r="F11" s="140"/>
      <c r="G11" s="141"/>
    </row>
    <row r="12" spans="2:7" ht="156" customHeight="1">
      <c r="B12" s="133" t="s">
        <v>234</v>
      </c>
      <c r="C12" s="134" t="s">
        <v>235</v>
      </c>
      <c r="D12" s="135" t="s">
        <v>223</v>
      </c>
      <c r="E12" s="136" t="str">
        <f>IF(OR(D12="",D12="Select one"),"",IFERROR(VLOOKUP(D12,'(Reference) List of Actions'!$D$45:$E$47,2,FALSE),""))</f>
        <v/>
      </c>
      <c r="F12" s="136"/>
      <c r="G12" s="137"/>
    </row>
    <row r="13" spans="2:7" ht="145" customHeight="1">
      <c r="B13" s="138" t="s">
        <v>236</v>
      </c>
      <c r="C13" s="139" t="s">
        <v>237</v>
      </c>
      <c r="D13" s="135" t="s">
        <v>223</v>
      </c>
      <c r="E13" s="140" t="str">
        <f>IF(OR(D13="",D13="Select one"),"",IFERROR(VLOOKUP(D13,'(Reference) List of Actions'!$D$50:$E$52,2,FALSE),""))</f>
        <v/>
      </c>
      <c r="F13" s="140"/>
      <c r="G13" s="141"/>
    </row>
    <row r="14" spans="2:7">
      <c r="B14" s="45"/>
      <c r="C14" s="47"/>
      <c r="D14" s="45"/>
      <c r="E14" s="45"/>
      <c r="F14" s="45"/>
    </row>
    <row r="15" spans="2:7">
      <c r="B15" s="45"/>
      <c r="C15" s="47"/>
      <c r="D15" s="45"/>
      <c r="E15" s="45"/>
      <c r="F15" s="45"/>
    </row>
  </sheetData>
  <mergeCells count="1">
    <mergeCell ref="B1:G1"/>
  </mergeCells>
  <dataValidations count="2">
    <dataValidation type="list" showInputMessage="1" showErrorMessage="1" promptTitle="Select one option " prompt="Select one option from the drop-down menu. Suggested action will be provided automatically. " sqref="D4:D13" xr:uid="{00000000-0002-0000-0300-000000000000}">
      <formula1>"Select one,Short Term,Medium Term,Long Term"</formula1>
    </dataValidation>
    <dataValidation allowBlank="1" showInputMessage="1" showErrorMessage="1" promptTitle="Auto-fill" prompt="Action will be automatically generated when the prioritization has been selected from the drop-down menu. " sqref="E4:F4" xr:uid="{00000000-0002-0000-0300-000001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65"/>
  <sheetViews>
    <sheetView showGridLines="0" topLeftCell="A28" workbookViewId="0"/>
  </sheetViews>
  <sheetFormatPr defaultColWidth="10.83203125" defaultRowHeight="18.5"/>
  <cols>
    <col min="1" max="1" width="10.83203125" style="63" customWidth="1"/>
    <col min="2" max="2" width="16.58203125" style="63" customWidth="1"/>
    <col min="3" max="3" width="54.83203125" style="63" customWidth="1"/>
    <col min="4" max="4" width="64.25" style="63" customWidth="1"/>
    <col min="5" max="5" width="35" style="63" customWidth="1"/>
    <col min="6" max="6" width="39.58203125" style="63" hidden="1" customWidth="1"/>
    <col min="7" max="7" width="1.83203125" style="63" customWidth="1"/>
    <col min="8" max="8" width="1.5" style="63" customWidth="1"/>
    <col min="9" max="9" width="6.08203125" style="63" customWidth="1"/>
    <col min="10" max="10" width="20.33203125" style="63" customWidth="1"/>
    <col min="11" max="11" width="22.08203125" style="63" customWidth="1"/>
    <col min="12" max="12" width="25" style="63" customWidth="1"/>
    <col min="13" max="13" width="30.08203125" style="63" customWidth="1"/>
    <col min="14" max="16384" width="10.83203125" style="63"/>
  </cols>
  <sheetData>
    <row r="2" spans="2:8" ht="58" customHeight="1">
      <c r="B2" s="282" t="s">
        <v>238</v>
      </c>
      <c r="C2" s="283"/>
      <c r="D2" s="283"/>
      <c r="E2" s="283"/>
      <c r="F2" s="283"/>
      <c r="G2" s="284"/>
    </row>
    <row r="3" spans="2:8" ht="67" customHeight="1">
      <c r="B3" s="121" t="s">
        <v>216</v>
      </c>
      <c r="C3" s="122" t="s">
        <v>239</v>
      </c>
      <c r="D3" s="123" t="s">
        <v>240</v>
      </c>
      <c r="E3" s="64"/>
      <c r="F3"/>
      <c r="G3" s="65"/>
      <c r="H3" s="65"/>
    </row>
    <row r="4" spans="2:8" ht="95.15" customHeight="1">
      <c r="B4" s="115" t="s">
        <v>75</v>
      </c>
      <c r="C4" s="116" t="s">
        <v>241</v>
      </c>
      <c r="D4" s="117" t="s">
        <v>242</v>
      </c>
    </row>
    <row r="5" spans="2:8" ht="95.15" customHeight="1">
      <c r="B5" s="102" t="s">
        <v>81</v>
      </c>
      <c r="C5" s="105" t="s">
        <v>243</v>
      </c>
      <c r="D5" s="118" t="s">
        <v>244</v>
      </c>
    </row>
    <row r="6" spans="2:8" ht="95.15" customHeight="1">
      <c r="B6" s="115" t="s">
        <v>84</v>
      </c>
      <c r="C6" s="119" t="s">
        <v>245</v>
      </c>
      <c r="D6" s="104" t="s">
        <v>246</v>
      </c>
    </row>
    <row r="7" spans="2:8" ht="118" customHeight="1">
      <c r="B7" s="102" t="s">
        <v>88</v>
      </c>
      <c r="C7" s="105" t="s">
        <v>247</v>
      </c>
      <c r="D7" s="106" t="s">
        <v>248</v>
      </c>
    </row>
    <row r="8" spans="2:8" ht="129" customHeight="1">
      <c r="B8" s="66" t="s">
        <v>92</v>
      </c>
      <c r="C8" s="69" t="s">
        <v>249</v>
      </c>
      <c r="D8" s="76" t="s">
        <v>250</v>
      </c>
    </row>
    <row r="9" spans="2:8" ht="121" customHeight="1">
      <c r="B9" s="66" t="s">
        <v>94</v>
      </c>
      <c r="C9" s="98" t="s">
        <v>251</v>
      </c>
      <c r="D9" s="77" t="s">
        <v>252</v>
      </c>
    </row>
    <row r="10" spans="2:8" ht="114" customHeight="1">
      <c r="B10" s="66" t="s">
        <v>96</v>
      </c>
      <c r="C10" s="97" t="s">
        <v>253</v>
      </c>
      <c r="D10" s="76" t="s">
        <v>254</v>
      </c>
    </row>
    <row r="11" spans="2:8" ht="95.15" customHeight="1">
      <c r="B11" s="102" t="s">
        <v>99</v>
      </c>
      <c r="C11" s="105" t="s">
        <v>255</v>
      </c>
      <c r="D11" s="120" t="s">
        <v>256</v>
      </c>
    </row>
    <row r="12" spans="2:8" ht="95.15" customHeight="1">
      <c r="B12" s="102" t="s">
        <v>101</v>
      </c>
      <c r="C12" s="105" t="s">
        <v>257</v>
      </c>
      <c r="D12" s="104" t="s">
        <v>258</v>
      </c>
    </row>
    <row r="13" spans="2:8" ht="95.15" customHeight="1">
      <c r="B13" s="102" t="s">
        <v>103</v>
      </c>
      <c r="C13" s="105" t="s">
        <v>259</v>
      </c>
      <c r="D13" s="106" t="s">
        <v>260</v>
      </c>
    </row>
    <row r="14" spans="2:8" ht="95.15" customHeight="1">
      <c r="B14" s="66" t="s">
        <v>106</v>
      </c>
      <c r="C14" s="96" t="s">
        <v>261</v>
      </c>
      <c r="D14" s="76" t="s">
        <v>262</v>
      </c>
    </row>
    <row r="15" spans="2:8" ht="95.15" customHeight="1">
      <c r="B15" s="66" t="s">
        <v>108</v>
      </c>
      <c r="C15" s="95" t="s">
        <v>263</v>
      </c>
      <c r="D15" s="77" t="s">
        <v>264</v>
      </c>
    </row>
    <row r="16" spans="2:8" ht="95.15" customHeight="1">
      <c r="B16" s="66" t="s">
        <v>110</v>
      </c>
      <c r="C16" s="94" t="s">
        <v>265</v>
      </c>
      <c r="D16" s="76" t="s">
        <v>266</v>
      </c>
    </row>
    <row r="17" spans="2:4" ht="95.15" customHeight="1">
      <c r="B17" s="66" t="s">
        <v>112</v>
      </c>
      <c r="C17" s="67" t="s">
        <v>267</v>
      </c>
      <c r="D17" s="77" t="s">
        <v>268</v>
      </c>
    </row>
    <row r="18" spans="2:4" ht="95.15" customHeight="1">
      <c r="B18" s="102" t="s">
        <v>115</v>
      </c>
      <c r="C18" s="103" t="s">
        <v>269</v>
      </c>
      <c r="D18" s="104" t="s">
        <v>270</v>
      </c>
    </row>
    <row r="19" spans="2:4" ht="95.15" customHeight="1">
      <c r="B19" s="102" t="s">
        <v>117</v>
      </c>
      <c r="C19" s="105" t="s">
        <v>271</v>
      </c>
      <c r="D19" s="106" t="s">
        <v>272</v>
      </c>
    </row>
    <row r="20" spans="2:4" ht="95.15" customHeight="1">
      <c r="B20" s="107" t="s">
        <v>120</v>
      </c>
      <c r="C20" s="108" t="s">
        <v>273</v>
      </c>
      <c r="D20" s="109" t="s">
        <v>274</v>
      </c>
    </row>
    <row r="21" spans="2:4" ht="95.15" customHeight="1">
      <c r="B21" s="107" t="s">
        <v>122</v>
      </c>
      <c r="C21" s="110" t="s">
        <v>275</v>
      </c>
      <c r="D21" s="111" t="s">
        <v>274</v>
      </c>
    </row>
    <row r="22" spans="2:4" ht="95.15" customHeight="1">
      <c r="B22" s="107" t="s">
        <v>124</v>
      </c>
      <c r="C22" s="112" t="s">
        <v>276</v>
      </c>
      <c r="D22" s="109" t="s">
        <v>277</v>
      </c>
    </row>
    <row r="23" spans="2:4" ht="95.15" customHeight="1">
      <c r="B23" s="107" t="s">
        <v>126</v>
      </c>
      <c r="C23" s="110" t="s">
        <v>278</v>
      </c>
      <c r="D23" s="111" t="s">
        <v>279</v>
      </c>
    </row>
    <row r="24" spans="2:4" ht="107.15" customHeight="1">
      <c r="B24" s="102" t="s">
        <v>129</v>
      </c>
      <c r="C24" s="103" t="s">
        <v>280</v>
      </c>
      <c r="D24" s="104" t="s">
        <v>281</v>
      </c>
    </row>
    <row r="25" spans="2:4" ht="95.15" customHeight="1">
      <c r="B25" s="102" t="s">
        <v>131</v>
      </c>
      <c r="C25" s="105" t="s">
        <v>282</v>
      </c>
      <c r="D25" s="106" t="s">
        <v>283</v>
      </c>
    </row>
    <row r="26" spans="2:4" ht="95.15" customHeight="1">
      <c r="B26" s="102" t="s">
        <v>133</v>
      </c>
      <c r="C26" s="103" t="s">
        <v>284</v>
      </c>
      <c r="D26" s="104" t="s">
        <v>285</v>
      </c>
    </row>
    <row r="27" spans="2:4" ht="95.15" customHeight="1">
      <c r="B27" s="66" t="s">
        <v>136</v>
      </c>
      <c r="C27" s="67" t="s">
        <v>286</v>
      </c>
      <c r="D27" s="77" t="s">
        <v>287</v>
      </c>
    </row>
    <row r="28" spans="2:4" ht="121" customHeight="1">
      <c r="B28" s="66" t="s">
        <v>138</v>
      </c>
      <c r="C28" s="69" t="s">
        <v>288</v>
      </c>
      <c r="D28" s="76" t="s">
        <v>289</v>
      </c>
    </row>
    <row r="29" spans="2:4" ht="113.15" customHeight="1">
      <c r="B29" s="66" t="s">
        <v>140</v>
      </c>
      <c r="C29" s="68" t="s">
        <v>290</v>
      </c>
      <c r="D29" s="77" t="s">
        <v>291</v>
      </c>
    </row>
    <row r="30" spans="2:4" ht="112" customHeight="1">
      <c r="B30" s="102" t="s">
        <v>143</v>
      </c>
      <c r="C30" s="103" t="s">
        <v>292</v>
      </c>
      <c r="D30" s="104" t="s">
        <v>293</v>
      </c>
    </row>
    <row r="31" spans="2:4" ht="95.15" customHeight="1">
      <c r="B31" s="102" t="s">
        <v>145</v>
      </c>
      <c r="C31" s="105" t="s">
        <v>294</v>
      </c>
      <c r="D31" s="106" t="s">
        <v>295</v>
      </c>
    </row>
    <row r="32" spans="2:4" ht="95.15" customHeight="1">
      <c r="B32" s="107" t="s">
        <v>148</v>
      </c>
      <c r="C32" s="112" t="s">
        <v>296</v>
      </c>
      <c r="D32" s="109" t="s">
        <v>297</v>
      </c>
    </row>
    <row r="33" spans="2:4" ht="115" customHeight="1">
      <c r="B33" s="107" t="s">
        <v>150</v>
      </c>
      <c r="C33" s="110" t="s">
        <v>298</v>
      </c>
      <c r="D33" s="111" t="s">
        <v>299</v>
      </c>
    </row>
    <row r="34" spans="2:4" ht="125.15" customHeight="1">
      <c r="B34" s="107" t="s">
        <v>152</v>
      </c>
      <c r="C34" s="112" t="s">
        <v>300</v>
      </c>
      <c r="D34" s="114" t="s">
        <v>301</v>
      </c>
    </row>
    <row r="35" spans="2:4" ht="102" customHeight="1">
      <c r="B35" s="113" t="s">
        <v>154</v>
      </c>
      <c r="C35" s="124" t="s">
        <v>302</v>
      </c>
      <c r="D35" s="125" t="s">
        <v>303</v>
      </c>
    </row>
    <row r="36" spans="2:4" ht="73" customHeight="1"/>
    <row r="37" spans="2:4" ht="73" customHeight="1"/>
    <row r="38" spans="2:4" ht="73" customHeight="1"/>
    <row r="39" spans="2:4" ht="73" customHeight="1"/>
    <row r="40" spans="2:4" ht="73" customHeight="1"/>
    <row r="41" spans="2:4" ht="73" customHeight="1"/>
    <row r="42" spans="2:4" ht="73" customHeight="1"/>
    <row r="43" spans="2:4" ht="73" customHeight="1"/>
    <row r="44" spans="2:4" ht="73" customHeight="1"/>
    <row r="45" spans="2:4" ht="73" customHeight="1"/>
    <row r="46" spans="2:4" ht="73" customHeight="1"/>
    <row r="47" spans="2:4" ht="73" customHeight="1"/>
    <row r="48" spans="2:4" ht="73" customHeight="1"/>
    <row r="49" ht="73" customHeight="1"/>
    <row r="50" ht="73" customHeight="1"/>
    <row r="51" ht="73" customHeight="1"/>
    <row r="52" ht="73" customHeight="1"/>
    <row r="53" ht="73" customHeight="1"/>
    <row r="54" ht="73" customHeight="1"/>
    <row r="55" ht="73" customHeight="1"/>
    <row r="56" ht="73" customHeight="1"/>
    <row r="57" ht="73" customHeight="1"/>
    <row r="58" ht="73" customHeight="1"/>
    <row r="59" ht="73" customHeight="1"/>
    <row r="60" ht="73" customHeight="1"/>
    <row r="61" ht="73" customHeight="1"/>
    <row r="62" ht="73" customHeight="1"/>
    <row r="63" ht="73" customHeight="1"/>
    <row r="64" ht="73" customHeight="1"/>
    <row r="65" ht="73" customHeight="1"/>
  </sheetData>
  <mergeCells count="1">
    <mergeCell ref="B2:G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52"/>
  <sheetViews>
    <sheetView showGridLines="0" tabSelected="1" topLeftCell="A25" workbookViewId="0"/>
  </sheetViews>
  <sheetFormatPr defaultRowHeight="15.5"/>
  <cols>
    <col min="3" max="3" width="32.5" customWidth="1"/>
    <col min="4" max="4" width="26" customWidth="1"/>
    <col min="5" max="5" width="63" style="152" customWidth="1"/>
  </cols>
  <sheetData>
    <row r="2" spans="2:5">
      <c r="B2" s="290" t="s">
        <v>304</v>
      </c>
      <c r="C2" s="290"/>
      <c r="D2" s="290"/>
      <c r="E2" s="290"/>
    </row>
    <row r="4" spans="2:5">
      <c r="B4" s="130"/>
      <c r="C4" s="130" t="s">
        <v>183</v>
      </c>
      <c r="D4" s="130" t="s">
        <v>305</v>
      </c>
      <c r="E4" s="153" t="s">
        <v>306</v>
      </c>
    </row>
    <row r="5" spans="2:5" ht="112.5" customHeight="1">
      <c r="B5" s="286" t="s">
        <v>307</v>
      </c>
      <c r="C5" s="285" t="s">
        <v>13</v>
      </c>
      <c r="D5" s="131" t="s">
        <v>308</v>
      </c>
      <c r="E5" s="132" t="s">
        <v>309</v>
      </c>
    </row>
    <row r="6" spans="2:5" ht="62">
      <c r="B6" s="286"/>
      <c r="C6" s="285"/>
      <c r="D6" s="131" t="s">
        <v>310</v>
      </c>
      <c r="E6" s="154" t="s">
        <v>311</v>
      </c>
    </row>
    <row r="7" spans="2:5" ht="108.5">
      <c r="B7" s="286"/>
      <c r="C7" s="285"/>
      <c r="D7" s="131" t="s">
        <v>312</v>
      </c>
      <c r="E7" s="132" t="s">
        <v>313</v>
      </c>
    </row>
    <row r="8" spans="2:5">
      <c r="B8" s="287"/>
      <c r="C8" s="288"/>
      <c r="D8" s="288"/>
      <c r="E8" s="289"/>
    </row>
    <row r="9" spans="2:5">
      <c r="B9" s="130"/>
      <c r="C9" s="130" t="s">
        <v>183</v>
      </c>
      <c r="D9" s="130" t="s">
        <v>305</v>
      </c>
      <c r="E9" s="153" t="s">
        <v>306</v>
      </c>
    </row>
    <row r="10" spans="2:5" ht="105.75" customHeight="1">
      <c r="B10" s="286" t="s">
        <v>314</v>
      </c>
      <c r="C10" s="285" t="s">
        <v>18</v>
      </c>
      <c r="D10" s="131" t="s">
        <v>308</v>
      </c>
      <c r="E10" s="132" t="s">
        <v>315</v>
      </c>
    </row>
    <row r="11" spans="2:5" ht="225" customHeight="1">
      <c r="B11" s="286"/>
      <c r="C11" s="285"/>
      <c r="D11" s="131" t="s">
        <v>310</v>
      </c>
      <c r="E11" s="132" t="s">
        <v>316</v>
      </c>
    </row>
    <row r="12" spans="2:5" ht="105" customHeight="1">
      <c r="B12" s="286"/>
      <c r="C12" s="285"/>
      <c r="D12" s="131" t="s">
        <v>312</v>
      </c>
      <c r="E12" s="132" t="s">
        <v>317</v>
      </c>
    </row>
    <row r="13" spans="2:5">
      <c r="B13" s="287"/>
      <c r="C13" s="288"/>
      <c r="D13" s="288"/>
      <c r="E13" s="289"/>
    </row>
    <row r="14" spans="2:5">
      <c r="B14" s="130"/>
      <c r="C14" s="130" t="s">
        <v>183</v>
      </c>
      <c r="D14" s="130" t="s">
        <v>305</v>
      </c>
      <c r="E14" s="153" t="s">
        <v>306</v>
      </c>
    </row>
    <row r="15" spans="2:5" ht="46.5">
      <c r="B15" s="286" t="s">
        <v>318</v>
      </c>
      <c r="C15" s="285" t="s">
        <v>98</v>
      </c>
      <c r="D15" s="131" t="s">
        <v>308</v>
      </c>
      <c r="E15" s="132" t="s">
        <v>319</v>
      </c>
    </row>
    <row r="16" spans="2:5" ht="124">
      <c r="B16" s="286"/>
      <c r="C16" s="285"/>
      <c r="D16" s="131" t="s">
        <v>310</v>
      </c>
      <c r="E16" s="132" t="s">
        <v>320</v>
      </c>
    </row>
    <row r="17" spans="2:5" ht="51" customHeight="1">
      <c r="B17" s="286"/>
      <c r="C17" s="285"/>
      <c r="D17" s="131" t="s">
        <v>312</v>
      </c>
      <c r="E17" s="132" t="s">
        <v>321</v>
      </c>
    </row>
    <row r="18" spans="2:5">
      <c r="B18" s="287"/>
      <c r="C18" s="288"/>
      <c r="D18" s="288"/>
      <c r="E18" s="289"/>
    </row>
    <row r="19" spans="2:5">
      <c r="B19" s="130"/>
      <c r="C19" s="130" t="s">
        <v>183</v>
      </c>
      <c r="D19" s="130" t="s">
        <v>305</v>
      </c>
      <c r="E19" s="153" t="s">
        <v>306</v>
      </c>
    </row>
    <row r="20" spans="2:5" ht="124">
      <c r="B20" s="286" t="s">
        <v>322</v>
      </c>
      <c r="C20" s="285" t="s">
        <v>26</v>
      </c>
      <c r="D20" s="131" t="s">
        <v>308</v>
      </c>
      <c r="E20" s="132" t="s">
        <v>323</v>
      </c>
    </row>
    <row r="21" spans="2:5" ht="62">
      <c r="B21" s="286"/>
      <c r="C21" s="285"/>
      <c r="D21" s="131" t="s">
        <v>310</v>
      </c>
      <c r="E21" s="132" t="s">
        <v>324</v>
      </c>
    </row>
    <row r="22" spans="2:5" ht="45" customHeight="1">
      <c r="B22" s="286"/>
      <c r="C22" s="285"/>
      <c r="D22" s="131" t="s">
        <v>312</v>
      </c>
      <c r="E22" s="132" t="s">
        <v>325</v>
      </c>
    </row>
    <row r="23" spans="2:5">
      <c r="B23" s="287"/>
      <c r="C23" s="288"/>
      <c r="D23" s="288"/>
      <c r="E23" s="289"/>
    </row>
    <row r="24" spans="2:5">
      <c r="B24" s="130"/>
      <c r="C24" s="130" t="s">
        <v>183</v>
      </c>
      <c r="D24" s="130" t="s">
        <v>305</v>
      </c>
      <c r="E24" s="153" t="s">
        <v>306</v>
      </c>
    </row>
    <row r="25" spans="2:5" ht="62">
      <c r="B25" s="286" t="s">
        <v>326</v>
      </c>
      <c r="C25" s="285" t="s">
        <v>32</v>
      </c>
      <c r="D25" s="131" t="s">
        <v>308</v>
      </c>
      <c r="E25" s="132" t="s">
        <v>327</v>
      </c>
    </row>
    <row r="26" spans="2:5" ht="77.5">
      <c r="B26" s="286"/>
      <c r="C26" s="285"/>
      <c r="D26" s="131" t="s">
        <v>310</v>
      </c>
      <c r="E26" s="132" t="s">
        <v>328</v>
      </c>
    </row>
    <row r="27" spans="2:5" ht="31">
      <c r="B27" s="286"/>
      <c r="C27" s="285"/>
      <c r="D27" s="131" t="s">
        <v>312</v>
      </c>
      <c r="E27" s="132" t="s">
        <v>329</v>
      </c>
    </row>
    <row r="28" spans="2:5">
      <c r="B28" s="287"/>
      <c r="C28" s="288"/>
      <c r="D28" s="288"/>
      <c r="E28" s="289"/>
    </row>
    <row r="29" spans="2:5">
      <c r="B29" s="130"/>
      <c r="C29" s="130" t="s">
        <v>183</v>
      </c>
      <c r="D29" s="130" t="s">
        <v>305</v>
      </c>
      <c r="E29" s="153" t="s">
        <v>306</v>
      </c>
    </row>
    <row r="30" spans="2:5" ht="170.5">
      <c r="B30" s="286" t="s">
        <v>330</v>
      </c>
      <c r="C30" s="285" t="s">
        <v>229</v>
      </c>
      <c r="D30" s="131" t="s">
        <v>308</v>
      </c>
      <c r="E30" s="132" t="s">
        <v>331</v>
      </c>
    </row>
    <row r="31" spans="2:5" ht="77.5">
      <c r="B31" s="286"/>
      <c r="C31" s="285"/>
      <c r="D31" s="131" t="s">
        <v>310</v>
      </c>
      <c r="E31" s="132" t="s">
        <v>332</v>
      </c>
    </row>
    <row r="32" spans="2:5" ht="155">
      <c r="B32" s="286"/>
      <c r="C32" s="285"/>
      <c r="D32" s="131" t="s">
        <v>312</v>
      </c>
      <c r="E32" s="132" t="s">
        <v>333</v>
      </c>
    </row>
    <row r="33" spans="2:5">
      <c r="B33" s="287"/>
      <c r="C33" s="288"/>
      <c r="D33" s="288"/>
      <c r="E33" s="289"/>
    </row>
    <row r="34" spans="2:5">
      <c r="B34" s="130"/>
      <c r="C34" s="130" t="s">
        <v>183</v>
      </c>
      <c r="D34" s="130" t="s">
        <v>305</v>
      </c>
      <c r="E34" s="153" t="s">
        <v>306</v>
      </c>
    </row>
    <row r="35" spans="2:5" ht="124">
      <c r="B35" s="286" t="s">
        <v>334</v>
      </c>
      <c r="C35" s="285" t="s">
        <v>231</v>
      </c>
      <c r="D35" s="131" t="s">
        <v>308</v>
      </c>
      <c r="E35" s="132" t="s">
        <v>335</v>
      </c>
    </row>
    <row r="36" spans="2:5" ht="62">
      <c r="B36" s="286"/>
      <c r="C36" s="285"/>
      <c r="D36" s="131" t="s">
        <v>310</v>
      </c>
      <c r="E36" s="132" t="s">
        <v>336</v>
      </c>
    </row>
    <row r="37" spans="2:5" ht="42" customHeight="1">
      <c r="B37" s="286"/>
      <c r="C37" s="285"/>
      <c r="D37" s="131" t="s">
        <v>312</v>
      </c>
      <c r="E37" s="132" t="s">
        <v>337</v>
      </c>
    </row>
    <row r="38" spans="2:5">
      <c r="B38" s="287"/>
      <c r="C38" s="288"/>
      <c r="D38" s="288"/>
      <c r="E38" s="289"/>
    </row>
    <row r="39" spans="2:5">
      <c r="B39" s="130"/>
      <c r="C39" s="130" t="s">
        <v>183</v>
      </c>
      <c r="D39" s="130" t="s">
        <v>305</v>
      </c>
      <c r="E39" s="153" t="s">
        <v>306</v>
      </c>
    </row>
    <row r="40" spans="2:5" ht="139.5">
      <c r="B40" s="286" t="s">
        <v>338</v>
      </c>
      <c r="C40" s="285" t="s">
        <v>233</v>
      </c>
      <c r="D40" s="131" t="s">
        <v>308</v>
      </c>
      <c r="E40" s="132" t="s">
        <v>339</v>
      </c>
    </row>
    <row r="41" spans="2:5" ht="279">
      <c r="B41" s="286"/>
      <c r="C41" s="285"/>
      <c r="D41" s="131" t="s">
        <v>310</v>
      </c>
      <c r="E41" s="132" t="s">
        <v>340</v>
      </c>
    </row>
    <row r="42" spans="2:5" ht="155">
      <c r="B42" s="286"/>
      <c r="C42" s="285"/>
      <c r="D42" s="131" t="s">
        <v>312</v>
      </c>
      <c r="E42" s="132" t="s">
        <v>341</v>
      </c>
    </row>
    <row r="43" spans="2:5">
      <c r="B43" s="287"/>
      <c r="C43" s="288"/>
      <c r="D43" s="288"/>
      <c r="E43" s="289"/>
    </row>
    <row r="44" spans="2:5">
      <c r="B44" s="130"/>
      <c r="C44" s="130" t="s">
        <v>183</v>
      </c>
      <c r="D44" s="130" t="s">
        <v>305</v>
      </c>
      <c r="E44" s="153" t="s">
        <v>306</v>
      </c>
    </row>
    <row r="45" spans="2:5" ht="108.5">
      <c r="B45" s="286" t="s">
        <v>342</v>
      </c>
      <c r="C45" s="285" t="s">
        <v>343</v>
      </c>
      <c r="D45" s="131" t="s">
        <v>308</v>
      </c>
      <c r="E45" s="132" t="s">
        <v>344</v>
      </c>
    </row>
    <row r="46" spans="2:5" ht="139.5">
      <c r="B46" s="286"/>
      <c r="C46" s="285"/>
      <c r="D46" s="131" t="s">
        <v>310</v>
      </c>
      <c r="E46" s="132" t="s">
        <v>345</v>
      </c>
    </row>
    <row r="47" spans="2:5" ht="201.5">
      <c r="B47" s="286"/>
      <c r="C47" s="285"/>
      <c r="D47" s="131" t="s">
        <v>312</v>
      </c>
      <c r="E47" s="132" t="s">
        <v>346</v>
      </c>
    </row>
    <row r="48" spans="2:5">
      <c r="B48" s="287"/>
      <c r="C48" s="288"/>
      <c r="D48" s="288"/>
      <c r="E48" s="289"/>
    </row>
    <row r="49" spans="2:5">
      <c r="B49" s="130"/>
      <c r="C49" s="130" t="s">
        <v>183</v>
      </c>
      <c r="D49" s="130" t="s">
        <v>305</v>
      </c>
      <c r="E49" s="153" t="s">
        <v>306</v>
      </c>
    </row>
    <row r="50" spans="2:5" ht="139.5">
      <c r="B50" s="286" t="s">
        <v>347</v>
      </c>
      <c r="C50" s="285" t="s">
        <v>34</v>
      </c>
      <c r="D50" s="131" t="s">
        <v>308</v>
      </c>
      <c r="E50" s="132" t="s">
        <v>348</v>
      </c>
    </row>
    <row r="51" spans="2:5" ht="186">
      <c r="B51" s="286"/>
      <c r="C51" s="285"/>
      <c r="D51" s="131" t="s">
        <v>310</v>
      </c>
      <c r="E51" s="132" t="s">
        <v>349</v>
      </c>
    </row>
    <row r="52" spans="2:5" ht="170.5">
      <c r="B52" s="286"/>
      <c r="C52" s="285"/>
      <c r="D52" s="131" t="s">
        <v>312</v>
      </c>
      <c r="E52" s="132" t="s">
        <v>350</v>
      </c>
    </row>
  </sheetData>
  <mergeCells count="30">
    <mergeCell ref="B48:E48"/>
    <mergeCell ref="B2:E2"/>
    <mergeCell ref="B50:B52"/>
    <mergeCell ref="C50:C52"/>
    <mergeCell ref="B8:E8"/>
    <mergeCell ref="B13:E13"/>
    <mergeCell ref="B18:E18"/>
    <mergeCell ref="B23:E23"/>
    <mergeCell ref="B28:E28"/>
    <mergeCell ref="B33:E33"/>
    <mergeCell ref="B38:E38"/>
    <mergeCell ref="B43:E43"/>
    <mergeCell ref="B35:B37"/>
    <mergeCell ref="C35:C37"/>
    <mergeCell ref="B40:B42"/>
    <mergeCell ref="C40:C42"/>
    <mergeCell ref="B45:B47"/>
    <mergeCell ref="C45:C47"/>
    <mergeCell ref="B20:B22"/>
    <mergeCell ref="C20:C22"/>
    <mergeCell ref="B25:B27"/>
    <mergeCell ref="C25:C27"/>
    <mergeCell ref="B30:B32"/>
    <mergeCell ref="C30:C32"/>
    <mergeCell ref="C5:C7"/>
    <mergeCell ref="B5:B7"/>
    <mergeCell ref="B10:B12"/>
    <mergeCell ref="C10:C12"/>
    <mergeCell ref="B15:B17"/>
    <mergeCell ref="C15:C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233"/>
  <sheetViews>
    <sheetView showGridLines="0" workbookViewId="0"/>
  </sheetViews>
  <sheetFormatPr defaultColWidth="11" defaultRowHeight="15.5"/>
  <cols>
    <col min="2" max="2" width="17.58203125" customWidth="1"/>
    <col min="3" max="3" width="10.83203125" customWidth="1"/>
    <col min="12" max="12" width="16.83203125" customWidth="1"/>
  </cols>
  <sheetData>
    <row r="2" spans="2:14">
      <c r="B2" s="296" t="s">
        <v>304</v>
      </c>
      <c r="C2" s="296"/>
      <c r="D2" s="296"/>
      <c r="E2" s="296"/>
      <c r="F2" s="296"/>
      <c r="G2" s="296"/>
      <c r="H2" s="296"/>
      <c r="I2" s="296"/>
      <c r="J2" s="296"/>
      <c r="K2" s="296"/>
      <c r="L2" s="296"/>
      <c r="M2" s="296"/>
      <c r="N2" s="296"/>
    </row>
    <row r="4" spans="2:14">
      <c r="B4" s="82" t="s">
        <v>74</v>
      </c>
      <c r="C4" s="82"/>
      <c r="D4" s="82"/>
      <c r="E4" s="82"/>
      <c r="F4" s="82"/>
      <c r="G4" s="82"/>
      <c r="H4" s="82"/>
      <c r="I4" s="83"/>
      <c r="J4" s="83"/>
      <c r="K4" s="83"/>
      <c r="L4" s="84"/>
      <c r="M4" s="71"/>
      <c r="N4" s="71"/>
    </row>
    <row r="6" spans="2:14">
      <c r="B6" s="85" t="s">
        <v>75</v>
      </c>
      <c r="C6" s="87" t="s">
        <v>351</v>
      </c>
      <c r="D6" s="86"/>
      <c r="E6" s="86"/>
      <c r="F6" s="86"/>
    </row>
    <row r="7" spans="2:14">
      <c r="B7" s="85" t="s">
        <v>81</v>
      </c>
      <c r="C7" s="86" t="s">
        <v>352</v>
      </c>
      <c r="D7" s="86"/>
      <c r="E7" s="86"/>
      <c r="F7" s="86"/>
      <c r="G7" s="86"/>
      <c r="H7" s="86"/>
    </row>
    <row r="8" spans="2:14">
      <c r="B8" s="85" t="s">
        <v>84</v>
      </c>
      <c r="C8" s="126" t="s">
        <v>353</v>
      </c>
      <c r="D8" s="86"/>
      <c r="E8" s="86"/>
      <c r="F8" s="86"/>
      <c r="G8" s="86"/>
      <c r="H8" s="86"/>
    </row>
    <row r="9" spans="2:14">
      <c r="B9" s="85" t="s">
        <v>88</v>
      </c>
      <c r="C9" s="86" t="s">
        <v>354</v>
      </c>
      <c r="D9" s="86"/>
      <c r="E9" s="86"/>
      <c r="F9" s="86"/>
    </row>
    <row r="10" spans="2:14" ht="15.75" customHeight="1">
      <c r="B10" s="85"/>
      <c r="C10" s="87"/>
    </row>
    <row r="11" spans="2:14" ht="120" customHeight="1">
      <c r="B11" s="292" t="s">
        <v>355</v>
      </c>
      <c r="C11" s="73"/>
      <c r="D11" s="291" t="s">
        <v>309</v>
      </c>
      <c r="E11" s="291"/>
      <c r="F11" s="291"/>
      <c r="G11" s="291"/>
      <c r="H11" s="291"/>
      <c r="I11" s="291"/>
      <c r="J11" s="291"/>
      <c r="K11" s="291"/>
      <c r="L11" s="291"/>
      <c r="M11" s="291"/>
      <c r="N11" s="291"/>
    </row>
    <row r="12" spans="2:14" ht="12" customHeight="1">
      <c r="B12" s="297"/>
      <c r="C12" s="73"/>
      <c r="D12" s="291"/>
      <c r="E12" s="291"/>
      <c r="F12" s="291"/>
      <c r="G12" s="291"/>
      <c r="H12" s="291"/>
      <c r="I12" s="291"/>
      <c r="J12" s="291"/>
      <c r="K12" s="291"/>
      <c r="L12" s="291"/>
      <c r="M12" s="291"/>
      <c r="N12" s="291"/>
    </row>
    <row r="13" spans="2:14" ht="19" customHeight="1">
      <c r="B13" s="297"/>
      <c r="C13" s="73"/>
      <c r="D13" s="291"/>
      <c r="E13" s="291"/>
      <c r="F13" s="291"/>
      <c r="G13" s="291"/>
      <c r="H13" s="291"/>
      <c r="I13" s="291"/>
      <c r="J13" s="291"/>
      <c r="K13" s="291"/>
      <c r="L13" s="291"/>
      <c r="M13" s="291"/>
      <c r="N13" s="291"/>
    </row>
    <row r="14" spans="2:14" ht="17.149999999999999" customHeight="1">
      <c r="B14" s="297"/>
      <c r="C14" s="73"/>
      <c r="D14" s="291"/>
      <c r="E14" s="291"/>
      <c r="F14" s="291"/>
      <c r="G14" s="291"/>
      <c r="H14" s="291"/>
      <c r="I14" s="291"/>
      <c r="J14" s="291"/>
      <c r="K14" s="291"/>
      <c r="L14" s="291"/>
      <c r="M14" s="291"/>
      <c r="N14" s="291"/>
    </row>
    <row r="15" spans="2:14" ht="20.149999999999999" customHeight="1">
      <c r="B15" s="297"/>
      <c r="C15" s="73"/>
      <c r="D15" s="291"/>
      <c r="E15" s="291"/>
      <c r="F15" s="291"/>
      <c r="G15" s="291"/>
      <c r="H15" s="291"/>
      <c r="I15" s="291"/>
      <c r="J15" s="291"/>
      <c r="K15" s="291"/>
      <c r="L15" s="291"/>
      <c r="M15" s="291"/>
      <c r="N15" s="291"/>
    </row>
    <row r="16" spans="2:14" ht="19" customHeight="1">
      <c r="B16" s="89"/>
      <c r="C16" s="74"/>
      <c r="D16" s="291"/>
      <c r="E16" s="291"/>
      <c r="F16" s="291"/>
      <c r="G16" s="291"/>
      <c r="H16" s="291"/>
      <c r="I16" s="291"/>
      <c r="J16" s="291"/>
      <c r="K16" s="291"/>
      <c r="L16" s="291"/>
      <c r="M16" s="291"/>
      <c r="N16" s="291"/>
    </row>
    <row r="17" spans="2:14" ht="15.75" customHeight="1">
      <c r="B17" s="294" t="s">
        <v>356</v>
      </c>
      <c r="C17" s="73"/>
      <c r="D17" s="298" t="s">
        <v>311</v>
      </c>
      <c r="E17" s="298"/>
      <c r="F17" s="298"/>
      <c r="G17" s="298"/>
      <c r="H17" s="298"/>
      <c r="I17" s="298"/>
      <c r="J17" s="298"/>
      <c r="K17" s="298"/>
      <c r="L17" s="298"/>
      <c r="M17" s="298"/>
      <c r="N17" s="298"/>
    </row>
    <row r="18" spans="2:14">
      <c r="B18" s="207"/>
      <c r="C18" s="73"/>
      <c r="D18" s="298"/>
      <c r="E18" s="298"/>
      <c r="F18" s="298"/>
      <c r="G18" s="298"/>
      <c r="H18" s="298"/>
      <c r="I18" s="298"/>
      <c r="J18" s="298"/>
      <c r="K18" s="298"/>
      <c r="L18" s="298"/>
      <c r="M18" s="298"/>
      <c r="N18" s="298"/>
    </row>
    <row r="19" spans="2:14">
      <c r="B19" s="207"/>
      <c r="C19" s="73"/>
      <c r="D19" s="298"/>
      <c r="E19" s="298"/>
      <c r="F19" s="298"/>
      <c r="G19" s="298"/>
      <c r="H19" s="298"/>
      <c r="I19" s="298"/>
      <c r="J19" s="298"/>
      <c r="K19" s="298"/>
      <c r="L19" s="298"/>
      <c r="M19" s="298"/>
      <c r="N19" s="298"/>
    </row>
    <row r="20" spans="2:14" ht="15.75" customHeight="1">
      <c r="B20" s="294" t="s">
        <v>357</v>
      </c>
      <c r="C20" s="74"/>
      <c r="D20" s="291" t="s">
        <v>358</v>
      </c>
      <c r="E20" s="291"/>
      <c r="F20" s="291"/>
      <c r="G20" s="291"/>
      <c r="H20" s="291"/>
      <c r="I20" s="291"/>
      <c r="J20" s="291"/>
      <c r="K20" s="291"/>
      <c r="L20" s="291"/>
      <c r="M20" s="291"/>
      <c r="N20" s="291"/>
    </row>
    <row r="21" spans="2:14">
      <c r="B21" s="295"/>
      <c r="C21" s="74"/>
      <c r="D21" s="291"/>
      <c r="E21" s="291"/>
      <c r="F21" s="291"/>
      <c r="G21" s="291"/>
      <c r="H21" s="291"/>
      <c r="I21" s="291"/>
      <c r="J21" s="291"/>
      <c r="K21" s="291"/>
      <c r="L21" s="291"/>
      <c r="M21" s="291"/>
      <c r="N21" s="291"/>
    </row>
    <row r="22" spans="2:14">
      <c r="B22" s="295"/>
      <c r="C22" s="74"/>
      <c r="D22" s="291"/>
      <c r="E22" s="291"/>
      <c r="F22" s="291"/>
      <c r="G22" s="291"/>
      <c r="H22" s="291"/>
      <c r="I22" s="291"/>
      <c r="J22" s="291"/>
      <c r="K22" s="291"/>
      <c r="L22" s="291"/>
      <c r="M22" s="291"/>
      <c r="N22" s="291"/>
    </row>
    <row r="23" spans="2:14">
      <c r="B23" s="295"/>
      <c r="C23" s="74"/>
      <c r="D23" s="291"/>
      <c r="E23" s="291"/>
      <c r="F23" s="291"/>
      <c r="G23" s="291"/>
      <c r="H23" s="291"/>
      <c r="I23" s="291"/>
      <c r="J23" s="291"/>
      <c r="K23" s="291"/>
      <c r="L23" s="291"/>
      <c r="M23" s="291"/>
      <c r="N23" s="291"/>
    </row>
    <row r="24" spans="2:14">
      <c r="B24" s="295"/>
      <c r="C24" s="74"/>
      <c r="D24" s="291"/>
      <c r="E24" s="291"/>
      <c r="F24" s="291"/>
      <c r="G24" s="291"/>
      <c r="H24" s="291"/>
      <c r="I24" s="291"/>
      <c r="J24" s="291"/>
      <c r="K24" s="291"/>
      <c r="L24" s="291"/>
      <c r="M24" s="291"/>
      <c r="N24" s="291"/>
    </row>
    <row r="25" spans="2:14">
      <c r="B25" s="74"/>
      <c r="C25" s="74"/>
      <c r="D25" s="291"/>
      <c r="E25" s="291"/>
      <c r="F25" s="291"/>
      <c r="G25" s="291"/>
      <c r="H25" s="291"/>
      <c r="I25" s="291"/>
      <c r="J25" s="291"/>
      <c r="K25" s="291"/>
      <c r="L25" s="291"/>
      <c r="M25" s="291"/>
      <c r="N25" s="291"/>
    </row>
    <row r="26" spans="2:14">
      <c r="B26" s="82" t="s">
        <v>91</v>
      </c>
      <c r="C26" s="82"/>
      <c r="D26" s="82"/>
      <c r="E26" s="82"/>
      <c r="F26" s="82"/>
      <c r="G26" s="82"/>
      <c r="H26" s="82"/>
      <c r="I26" s="83"/>
      <c r="J26" s="83"/>
      <c r="K26" s="83"/>
      <c r="L26" s="84"/>
      <c r="M26" s="71"/>
      <c r="N26" s="71"/>
    </row>
    <row r="27" spans="2:14">
      <c r="B27" s="99"/>
      <c r="C27" s="99"/>
      <c r="D27" s="99"/>
      <c r="E27" s="99"/>
      <c r="F27" s="99"/>
      <c r="G27" s="99"/>
      <c r="H27" s="99"/>
      <c r="I27" s="100"/>
      <c r="J27" s="100"/>
      <c r="K27" s="100"/>
      <c r="L27" s="100"/>
      <c r="M27" s="101"/>
      <c r="N27" s="101"/>
    </row>
    <row r="28" spans="2:14">
      <c r="B28" s="85" t="s">
        <v>92</v>
      </c>
      <c r="C28" s="87" t="s">
        <v>359</v>
      </c>
      <c r="D28" s="86"/>
      <c r="E28" s="86"/>
      <c r="F28" s="86"/>
    </row>
    <row r="29" spans="2:14">
      <c r="B29" s="85" t="s">
        <v>94</v>
      </c>
      <c r="C29" s="86" t="s">
        <v>360</v>
      </c>
      <c r="D29" s="86"/>
      <c r="E29" s="86"/>
      <c r="F29" s="86"/>
      <c r="G29" s="86"/>
      <c r="H29" s="86"/>
    </row>
    <row r="30" spans="2:14" ht="38.15" customHeight="1">
      <c r="B30" s="85" t="s">
        <v>96</v>
      </c>
      <c r="C30" s="86" t="s">
        <v>361</v>
      </c>
      <c r="D30" s="86"/>
      <c r="E30" s="86"/>
      <c r="F30" s="86"/>
    </row>
    <row r="31" spans="2:14">
      <c r="B31" s="85"/>
      <c r="C31" s="87"/>
    </row>
    <row r="32" spans="2:14">
      <c r="B32" s="292" t="s">
        <v>355</v>
      </c>
      <c r="C32" s="73"/>
      <c r="D32" s="291" t="s">
        <v>315</v>
      </c>
      <c r="E32" s="291"/>
      <c r="F32" s="291"/>
      <c r="G32" s="291"/>
      <c r="H32" s="291"/>
      <c r="I32" s="291"/>
      <c r="J32" s="291"/>
      <c r="K32" s="291"/>
      <c r="L32" s="291"/>
      <c r="M32" s="291"/>
      <c r="N32" s="291"/>
    </row>
    <row r="33" spans="2:14" ht="114" customHeight="1">
      <c r="B33" s="297"/>
      <c r="C33" s="73"/>
      <c r="D33" s="291"/>
      <c r="E33" s="291"/>
      <c r="F33" s="291"/>
      <c r="G33" s="291"/>
      <c r="H33" s="291"/>
      <c r="I33" s="291"/>
      <c r="J33" s="291"/>
      <c r="K33" s="291"/>
      <c r="L33" s="291"/>
      <c r="M33" s="291"/>
      <c r="N33" s="291"/>
    </row>
    <row r="34" spans="2:14">
      <c r="B34" s="297"/>
      <c r="C34" s="73"/>
      <c r="D34" s="291"/>
      <c r="E34" s="291"/>
      <c r="F34" s="291"/>
      <c r="G34" s="291"/>
      <c r="H34" s="291"/>
      <c r="I34" s="291"/>
      <c r="J34" s="291"/>
      <c r="K34" s="291"/>
      <c r="L34" s="291"/>
      <c r="M34" s="291"/>
      <c r="N34" s="291"/>
    </row>
    <row r="35" spans="2:14">
      <c r="B35" s="297"/>
      <c r="C35" s="73"/>
      <c r="D35" s="291"/>
      <c r="E35" s="291"/>
      <c r="F35" s="291"/>
      <c r="G35" s="291"/>
      <c r="H35" s="291"/>
      <c r="I35" s="291"/>
      <c r="J35" s="291"/>
      <c r="K35" s="291"/>
      <c r="L35" s="291"/>
      <c r="M35" s="291"/>
      <c r="N35" s="291"/>
    </row>
    <row r="36" spans="2:14">
      <c r="B36" s="297"/>
      <c r="C36" s="73"/>
      <c r="D36" s="291"/>
      <c r="E36" s="291"/>
      <c r="F36" s="291"/>
      <c r="G36" s="291"/>
      <c r="H36" s="291"/>
      <c r="I36" s="291"/>
      <c r="J36" s="291"/>
      <c r="K36" s="291"/>
      <c r="L36" s="291"/>
      <c r="M36" s="291"/>
      <c r="N36" s="291"/>
    </row>
    <row r="37" spans="2:14">
      <c r="B37" s="297"/>
      <c r="C37" s="73"/>
      <c r="D37" s="291"/>
      <c r="E37" s="291"/>
      <c r="F37" s="291"/>
      <c r="G37" s="291"/>
      <c r="H37" s="291"/>
      <c r="I37" s="291"/>
      <c r="J37" s="291"/>
      <c r="K37" s="291"/>
      <c r="L37" s="291"/>
      <c r="M37" s="291"/>
      <c r="N37" s="291"/>
    </row>
    <row r="38" spans="2:14">
      <c r="B38" s="297"/>
      <c r="C38" s="73"/>
      <c r="D38" s="291"/>
      <c r="E38" s="291"/>
      <c r="F38" s="291"/>
      <c r="G38" s="291"/>
      <c r="H38" s="291"/>
      <c r="I38" s="291"/>
      <c r="J38" s="291"/>
      <c r="K38" s="291"/>
      <c r="L38" s="291"/>
      <c r="M38" s="291"/>
      <c r="N38" s="291"/>
    </row>
    <row r="39" spans="2:14">
      <c r="B39" s="294" t="s">
        <v>356</v>
      </c>
      <c r="C39" s="73"/>
      <c r="D39" s="298" t="s">
        <v>362</v>
      </c>
      <c r="E39" s="298"/>
      <c r="F39" s="298"/>
      <c r="G39" s="298"/>
      <c r="H39" s="298"/>
      <c r="I39" s="298"/>
      <c r="J39" s="298"/>
      <c r="K39" s="298"/>
      <c r="L39" s="298"/>
      <c r="M39" s="298"/>
      <c r="N39" s="298"/>
    </row>
    <row r="40" spans="2:14" ht="15.75" customHeight="1">
      <c r="B40" s="207"/>
      <c r="C40" s="73"/>
      <c r="D40" s="298"/>
      <c r="E40" s="298"/>
      <c r="F40" s="298"/>
      <c r="G40" s="298"/>
      <c r="H40" s="298"/>
      <c r="I40" s="298"/>
      <c r="J40" s="298"/>
      <c r="K40" s="298"/>
      <c r="L40" s="298"/>
      <c r="M40" s="298"/>
      <c r="N40" s="298"/>
    </row>
    <row r="41" spans="2:14">
      <c r="B41" s="207"/>
      <c r="C41" s="73"/>
      <c r="D41" s="298"/>
      <c r="E41" s="298"/>
      <c r="F41" s="298"/>
      <c r="G41" s="298"/>
      <c r="H41" s="298"/>
      <c r="I41" s="298"/>
      <c r="J41" s="298"/>
      <c r="K41" s="298"/>
      <c r="L41" s="298"/>
      <c r="M41" s="298"/>
      <c r="N41" s="298"/>
    </row>
    <row r="42" spans="2:14" ht="15" customHeight="1">
      <c r="B42" s="207"/>
      <c r="C42" s="73"/>
      <c r="D42" s="298"/>
      <c r="E42" s="298"/>
      <c r="F42" s="298"/>
      <c r="G42" s="298"/>
      <c r="H42" s="298"/>
      <c r="I42" s="298"/>
      <c r="J42" s="298"/>
      <c r="K42" s="298"/>
      <c r="L42" s="298"/>
      <c r="M42" s="298"/>
      <c r="N42" s="298"/>
    </row>
    <row r="43" spans="2:14" s="72" customFormat="1" ht="20.149999999999999" customHeight="1">
      <c r="B43" s="207"/>
      <c r="C43" s="73"/>
      <c r="D43" s="298"/>
      <c r="E43" s="298"/>
      <c r="F43" s="298"/>
      <c r="G43" s="298"/>
      <c r="H43" s="298"/>
      <c r="I43" s="298"/>
      <c r="J43" s="298"/>
      <c r="K43" s="298"/>
      <c r="L43" s="298"/>
      <c r="M43" s="298"/>
      <c r="N43" s="298"/>
    </row>
    <row r="44" spans="2:14" s="72" customFormat="1" ht="16" customHeight="1">
      <c r="B44" s="207"/>
      <c r="C44" s="73"/>
      <c r="D44" s="298"/>
      <c r="E44" s="298"/>
      <c r="F44" s="298"/>
      <c r="G44" s="298"/>
      <c r="H44" s="298"/>
      <c r="I44" s="298"/>
      <c r="J44" s="298"/>
      <c r="K44" s="298"/>
      <c r="L44" s="298"/>
      <c r="M44" s="298"/>
      <c r="N44" s="298"/>
    </row>
    <row r="45" spans="2:14" s="72" customFormat="1" ht="16" customHeight="1">
      <c r="B45" s="207"/>
      <c r="C45" s="73"/>
      <c r="D45" s="298"/>
      <c r="E45" s="298"/>
      <c r="F45" s="298"/>
      <c r="G45" s="298"/>
      <c r="H45" s="298"/>
      <c r="I45" s="298"/>
      <c r="J45" s="298"/>
      <c r="K45" s="298"/>
      <c r="L45" s="298"/>
      <c r="M45" s="298"/>
      <c r="N45" s="298"/>
    </row>
    <row r="46" spans="2:14" s="72" customFormat="1" ht="16" customHeight="1">
      <c r="B46" s="207"/>
      <c r="C46" s="73"/>
      <c r="D46" s="298"/>
      <c r="E46" s="298"/>
      <c r="F46" s="298"/>
      <c r="G46" s="298"/>
      <c r="H46" s="298"/>
      <c r="I46" s="298"/>
      <c r="J46" s="298"/>
      <c r="K46" s="298"/>
      <c r="L46" s="298"/>
      <c r="M46" s="298"/>
      <c r="N46" s="298"/>
    </row>
    <row r="47" spans="2:14" s="72" customFormat="1">
      <c r="B47" s="207"/>
      <c r="C47" s="73"/>
      <c r="D47" s="298"/>
      <c r="E47" s="298"/>
      <c r="F47" s="298"/>
      <c r="G47" s="298"/>
      <c r="H47" s="298"/>
      <c r="I47" s="298"/>
      <c r="J47" s="298"/>
      <c r="K47" s="298"/>
      <c r="L47" s="298"/>
      <c r="M47" s="298"/>
      <c r="N47" s="298"/>
    </row>
    <row r="48" spans="2:14" s="72" customFormat="1">
      <c r="B48" s="90"/>
      <c r="C48" s="73"/>
      <c r="D48" s="291" t="s">
        <v>363</v>
      </c>
      <c r="E48" s="291"/>
      <c r="F48" s="291"/>
      <c r="G48" s="291"/>
      <c r="H48" s="291"/>
      <c r="I48" s="291"/>
      <c r="J48" s="291"/>
      <c r="K48" s="291"/>
      <c r="L48" s="291"/>
      <c r="M48" s="291"/>
      <c r="N48" s="291"/>
    </row>
    <row r="49" spans="2:14" s="72" customFormat="1" ht="29.15" customHeight="1">
      <c r="B49" s="294" t="s">
        <v>357</v>
      </c>
      <c r="C49" s="74"/>
      <c r="D49" s="291"/>
      <c r="E49" s="291"/>
      <c r="F49" s="291"/>
      <c r="G49" s="291"/>
      <c r="H49" s="291"/>
      <c r="I49" s="291"/>
      <c r="J49" s="291"/>
      <c r="K49" s="291"/>
      <c r="L49" s="291"/>
      <c r="M49" s="291"/>
      <c r="N49" s="291"/>
    </row>
    <row r="50" spans="2:14">
      <c r="B50" s="295"/>
      <c r="C50" s="74"/>
      <c r="D50" s="291"/>
      <c r="E50" s="291"/>
      <c r="F50" s="291"/>
      <c r="G50" s="291"/>
      <c r="H50" s="291"/>
      <c r="I50" s="291"/>
      <c r="J50" s="291"/>
      <c r="K50" s="291"/>
      <c r="L50" s="291"/>
      <c r="M50" s="291"/>
      <c r="N50" s="291"/>
    </row>
    <row r="51" spans="2:14" s="72" customFormat="1" ht="19" customHeight="1">
      <c r="B51" s="295"/>
      <c r="C51" s="74"/>
      <c r="D51" s="291"/>
      <c r="E51" s="291"/>
      <c r="F51" s="291"/>
      <c r="G51" s="291"/>
      <c r="H51" s="291"/>
      <c r="I51" s="291"/>
      <c r="J51" s="291"/>
      <c r="K51" s="291"/>
      <c r="L51" s="291"/>
      <c r="M51" s="291"/>
      <c r="N51" s="291"/>
    </row>
    <row r="52" spans="2:14" s="72" customFormat="1" ht="19" customHeight="1">
      <c r="B52" s="295"/>
      <c r="C52" s="74"/>
      <c r="D52" s="291"/>
      <c r="E52" s="291"/>
      <c r="F52" s="291"/>
      <c r="G52" s="291"/>
      <c r="H52" s="291"/>
      <c r="I52" s="291"/>
      <c r="J52" s="291"/>
      <c r="K52" s="291"/>
      <c r="L52" s="291"/>
      <c r="M52" s="291"/>
      <c r="N52" s="291"/>
    </row>
    <row r="53" spans="2:14" s="72" customFormat="1">
      <c r="B53" s="295"/>
      <c r="C53" s="74"/>
      <c r="D53" s="291"/>
      <c r="E53" s="291"/>
      <c r="F53" s="291"/>
      <c r="G53" s="291"/>
      <c r="H53" s="291"/>
      <c r="I53" s="291"/>
      <c r="J53" s="291"/>
      <c r="K53" s="291"/>
      <c r="L53" s="291"/>
      <c r="M53" s="291"/>
      <c r="N53" s="291"/>
    </row>
    <row r="54" spans="2:14" s="72" customFormat="1">
      <c r="B54" s="74"/>
      <c r="C54" s="74"/>
      <c r="D54" s="291"/>
      <c r="E54" s="291"/>
      <c r="F54" s="291"/>
      <c r="G54" s="291"/>
      <c r="H54" s="291"/>
      <c r="I54" s="291"/>
      <c r="J54" s="291"/>
      <c r="K54" s="291"/>
      <c r="L54" s="291"/>
      <c r="M54" s="291"/>
      <c r="N54" s="291"/>
    </row>
    <row r="55" spans="2:14" s="72" customFormat="1">
      <c r="B55" s="82" t="s">
        <v>98</v>
      </c>
      <c r="C55" s="82"/>
      <c r="D55" s="82"/>
      <c r="E55" s="82"/>
      <c r="F55" s="82"/>
      <c r="G55" s="82"/>
      <c r="H55" s="82"/>
      <c r="I55" s="83"/>
      <c r="J55" s="83"/>
      <c r="K55" s="83"/>
      <c r="L55" s="84"/>
      <c r="M55" s="71"/>
      <c r="N55" s="71"/>
    </row>
    <row r="56" spans="2:14" s="72" customFormat="1">
      <c r="B56"/>
      <c r="C56"/>
      <c r="D56"/>
      <c r="E56"/>
      <c r="F56"/>
      <c r="G56"/>
      <c r="H56"/>
      <c r="I56"/>
      <c r="J56"/>
      <c r="K56"/>
      <c r="L56"/>
      <c r="M56"/>
      <c r="N56"/>
    </row>
    <row r="57" spans="2:14" s="72" customFormat="1">
      <c r="B57" s="85" t="s">
        <v>99</v>
      </c>
      <c r="C57" s="86" t="s">
        <v>364</v>
      </c>
      <c r="D57" s="86"/>
      <c r="E57" s="86"/>
      <c r="F57" s="86"/>
      <c r="G57"/>
      <c r="H57"/>
      <c r="I57"/>
      <c r="J57"/>
      <c r="K57"/>
      <c r="L57"/>
      <c r="M57"/>
      <c r="N57"/>
    </row>
    <row r="58" spans="2:14" s="72" customFormat="1">
      <c r="B58" s="85" t="s">
        <v>101</v>
      </c>
      <c r="C58" s="86" t="s">
        <v>365</v>
      </c>
      <c r="D58" s="86"/>
      <c r="E58" s="86"/>
      <c r="F58" s="86"/>
      <c r="G58" s="86"/>
      <c r="H58" s="86"/>
      <c r="I58"/>
      <c r="J58"/>
      <c r="K58"/>
      <c r="L58"/>
      <c r="M58"/>
      <c r="N58"/>
    </row>
    <row r="59" spans="2:14" s="72" customFormat="1">
      <c r="B59" s="85" t="s">
        <v>103</v>
      </c>
      <c r="C59" s="86" t="s">
        <v>178</v>
      </c>
      <c r="D59" s="86"/>
      <c r="E59" s="86"/>
      <c r="F59" s="86"/>
      <c r="G59"/>
      <c r="H59"/>
      <c r="I59"/>
      <c r="J59"/>
      <c r="K59"/>
      <c r="L59"/>
      <c r="M59"/>
      <c r="N59"/>
    </row>
    <row r="60" spans="2:14" s="72" customFormat="1">
      <c r="B60" s="88"/>
      <c r="C60" s="87"/>
      <c r="D60"/>
      <c r="E60"/>
      <c r="F60"/>
      <c r="G60"/>
      <c r="H60"/>
      <c r="I60"/>
      <c r="J60"/>
      <c r="K60"/>
      <c r="L60"/>
      <c r="M60"/>
      <c r="N60"/>
    </row>
    <row r="61" spans="2:14" s="72" customFormat="1">
      <c r="B61" s="294" t="s">
        <v>355</v>
      </c>
      <c r="C61" s="73"/>
      <c r="D61" s="291" t="s">
        <v>319</v>
      </c>
      <c r="E61" s="291"/>
      <c r="F61" s="291"/>
      <c r="G61" s="291"/>
      <c r="H61" s="291"/>
      <c r="I61" s="291"/>
      <c r="J61" s="291"/>
      <c r="K61" s="291"/>
      <c r="L61" s="291"/>
      <c r="M61" s="291"/>
      <c r="N61" s="291"/>
    </row>
    <row r="62" spans="2:14" s="72" customFormat="1">
      <c r="B62" s="207"/>
      <c r="C62" s="73"/>
      <c r="D62" s="291"/>
      <c r="E62" s="291"/>
      <c r="F62" s="291"/>
      <c r="G62" s="291"/>
      <c r="H62" s="291"/>
      <c r="I62" s="291"/>
      <c r="J62" s="291"/>
      <c r="K62" s="291"/>
      <c r="L62" s="291"/>
      <c r="M62" s="291"/>
      <c r="N62" s="291"/>
    </row>
    <row r="63" spans="2:14" s="72" customFormat="1">
      <c r="B63" s="207"/>
      <c r="C63" s="73"/>
      <c r="D63" s="291"/>
      <c r="E63" s="291"/>
      <c r="F63" s="291"/>
      <c r="G63" s="291"/>
      <c r="H63" s="291"/>
      <c r="I63" s="291"/>
      <c r="J63" s="291"/>
      <c r="K63" s="291"/>
      <c r="L63" s="291"/>
      <c r="M63" s="291"/>
      <c r="N63" s="291"/>
    </row>
    <row r="64" spans="2:14" s="72" customFormat="1">
      <c r="B64" s="294" t="s">
        <v>356</v>
      </c>
      <c r="C64" s="74"/>
      <c r="D64" s="291" t="s">
        <v>366</v>
      </c>
      <c r="E64" s="291"/>
      <c r="F64" s="291"/>
      <c r="G64" s="291"/>
      <c r="H64" s="291"/>
      <c r="I64" s="291"/>
      <c r="J64" s="291"/>
      <c r="K64" s="291"/>
      <c r="L64" s="291"/>
      <c r="M64" s="291"/>
      <c r="N64" s="291"/>
    </row>
    <row r="65" spans="2:14" s="72" customFormat="1">
      <c r="B65" s="207"/>
      <c r="C65" s="74"/>
      <c r="D65" s="291"/>
      <c r="E65" s="291"/>
      <c r="F65" s="291"/>
      <c r="G65" s="291"/>
      <c r="H65" s="291"/>
      <c r="I65" s="291"/>
      <c r="J65" s="291"/>
      <c r="K65" s="291"/>
      <c r="L65" s="291"/>
      <c r="M65" s="291"/>
      <c r="N65" s="291"/>
    </row>
    <row r="66" spans="2:14" ht="19" customHeight="1">
      <c r="B66" s="207"/>
      <c r="C66" s="74"/>
      <c r="D66" s="291"/>
      <c r="E66" s="291"/>
      <c r="F66" s="291"/>
      <c r="G66" s="291"/>
      <c r="H66" s="291"/>
      <c r="I66" s="291"/>
      <c r="J66" s="291"/>
      <c r="K66" s="291"/>
      <c r="L66" s="291"/>
      <c r="M66" s="291"/>
      <c r="N66" s="291"/>
    </row>
    <row r="67" spans="2:14">
      <c r="B67" s="207"/>
      <c r="C67" s="74"/>
      <c r="D67" s="291"/>
      <c r="E67" s="291"/>
      <c r="F67" s="291"/>
      <c r="G67" s="291"/>
      <c r="H67" s="291"/>
      <c r="I67" s="291"/>
      <c r="J67" s="291"/>
      <c r="K67" s="291"/>
      <c r="L67" s="291"/>
      <c r="M67" s="291"/>
      <c r="N67" s="291"/>
    </row>
    <row r="68" spans="2:14">
      <c r="B68" s="207"/>
      <c r="C68" s="74"/>
      <c r="D68" s="291"/>
      <c r="E68" s="291"/>
      <c r="F68" s="291"/>
      <c r="G68" s="291"/>
      <c r="H68" s="291"/>
      <c r="I68" s="291"/>
      <c r="J68" s="291"/>
      <c r="K68" s="291"/>
      <c r="L68" s="291"/>
      <c r="M68" s="291"/>
      <c r="N68" s="291"/>
    </row>
    <row r="69" spans="2:14" ht="16" customHeight="1">
      <c r="B69" s="207"/>
      <c r="C69" s="74"/>
      <c r="D69" s="291"/>
      <c r="E69" s="291"/>
      <c r="F69" s="291"/>
      <c r="G69" s="291"/>
      <c r="H69" s="291"/>
      <c r="I69" s="291"/>
      <c r="J69" s="291"/>
      <c r="K69" s="291"/>
      <c r="L69" s="291"/>
      <c r="M69" s="291"/>
      <c r="N69" s="291"/>
    </row>
    <row r="70" spans="2:14" ht="16" customHeight="1">
      <c r="B70" s="294" t="s">
        <v>357</v>
      </c>
      <c r="C70" s="74"/>
      <c r="D70" s="291" t="s">
        <v>321</v>
      </c>
      <c r="E70" s="291"/>
      <c r="F70" s="291"/>
      <c r="G70" s="291"/>
      <c r="H70" s="291"/>
      <c r="I70" s="291"/>
      <c r="J70" s="291"/>
      <c r="K70" s="291"/>
      <c r="L70" s="291"/>
      <c r="M70" s="291"/>
      <c r="N70" s="291"/>
    </row>
    <row r="71" spans="2:14" ht="16" customHeight="1">
      <c r="B71" s="207"/>
      <c r="C71" s="74"/>
      <c r="D71" s="291"/>
      <c r="E71" s="291"/>
      <c r="F71" s="291"/>
      <c r="G71" s="291"/>
      <c r="H71" s="291"/>
      <c r="I71" s="291"/>
      <c r="J71" s="291"/>
      <c r="K71" s="291"/>
      <c r="L71" s="291"/>
      <c r="M71" s="291"/>
      <c r="N71" s="291"/>
    </row>
    <row r="72" spans="2:14" ht="16" customHeight="1">
      <c r="B72" s="207"/>
      <c r="C72" s="74"/>
      <c r="D72" s="291"/>
      <c r="E72" s="291"/>
      <c r="F72" s="291"/>
      <c r="G72" s="291"/>
      <c r="H72" s="291"/>
      <c r="I72" s="291"/>
      <c r="J72" s="291"/>
      <c r="K72" s="291"/>
      <c r="L72" s="291"/>
      <c r="M72" s="291"/>
      <c r="N72" s="291"/>
    </row>
    <row r="73" spans="2:14">
      <c r="B73" s="82" t="s">
        <v>367</v>
      </c>
      <c r="C73" s="82"/>
      <c r="D73" s="82"/>
      <c r="E73" s="82"/>
      <c r="F73" s="82"/>
      <c r="G73" s="82"/>
      <c r="H73" s="82"/>
      <c r="I73" s="83"/>
      <c r="J73" s="83"/>
      <c r="K73" s="83"/>
      <c r="L73" s="84"/>
      <c r="M73" s="71"/>
      <c r="N73" s="71"/>
    </row>
    <row r="75" spans="2:14">
      <c r="B75" s="85" t="s">
        <v>106</v>
      </c>
      <c r="C75" s="86" t="s">
        <v>368</v>
      </c>
      <c r="D75" s="86"/>
      <c r="E75" s="86"/>
      <c r="F75" s="86"/>
    </row>
    <row r="76" spans="2:14">
      <c r="B76" s="85" t="s">
        <v>108</v>
      </c>
      <c r="C76" s="86" t="s">
        <v>369</v>
      </c>
      <c r="D76" s="86"/>
      <c r="E76" s="86"/>
      <c r="F76" s="86"/>
      <c r="G76" s="86"/>
      <c r="H76" s="86"/>
    </row>
    <row r="77" spans="2:14">
      <c r="B77" s="85" t="s">
        <v>110</v>
      </c>
      <c r="C77" s="86" t="s">
        <v>370</v>
      </c>
      <c r="D77" s="86"/>
      <c r="E77" s="86"/>
      <c r="F77" s="86"/>
    </row>
    <row r="78" spans="2:14">
      <c r="B78" s="85" t="s">
        <v>112</v>
      </c>
      <c r="C78" s="87" t="s">
        <v>185</v>
      </c>
      <c r="D78" s="86"/>
      <c r="E78" s="86"/>
      <c r="F78" s="86"/>
    </row>
    <row r="79" spans="2:14">
      <c r="B79" s="88"/>
      <c r="C79" s="87"/>
    </row>
    <row r="80" spans="2:14">
      <c r="B80" s="89" t="s">
        <v>355</v>
      </c>
      <c r="C80" s="74"/>
      <c r="D80" s="291" t="s">
        <v>323</v>
      </c>
      <c r="E80" s="291"/>
      <c r="F80" s="291"/>
      <c r="G80" s="291"/>
      <c r="H80" s="291"/>
      <c r="I80" s="291"/>
      <c r="J80" s="291"/>
      <c r="K80" s="291"/>
      <c r="L80" s="291"/>
      <c r="M80" s="291"/>
      <c r="N80" s="291"/>
    </row>
    <row r="81" spans="2:14">
      <c r="B81" s="89"/>
      <c r="C81" s="74"/>
      <c r="D81" s="80"/>
      <c r="E81" s="80"/>
      <c r="F81" s="80"/>
      <c r="G81" s="80"/>
      <c r="H81" s="80"/>
      <c r="I81" s="80"/>
      <c r="J81" s="80"/>
      <c r="K81" s="80"/>
      <c r="L81" s="80"/>
      <c r="M81" s="80"/>
      <c r="N81" s="80"/>
    </row>
    <row r="82" spans="2:14">
      <c r="B82" s="292" t="s">
        <v>356</v>
      </c>
      <c r="C82" s="74"/>
      <c r="D82" s="291" t="s">
        <v>324</v>
      </c>
      <c r="E82" s="291"/>
      <c r="F82" s="291"/>
      <c r="G82" s="291"/>
      <c r="H82" s="291"/>
      <c r="I82" s="291"/>
      <c r="J82" s="291"/>
      <c r="K82" s="291"/>
      <c r="L82" s="291"/>
      <c r="M82" s="291"/>
      <c r="N82" s="291"/>
    </row>
    <row r="83" spans="2:14" ht="20.149999999999999" customHeight="1">
      <c r="B83" s="292"/>
      <c r="C83" s="74"/>
      <c r="D83" s="291"/>
      <c r="E83" s="291"/>
      <c r="F83" s="291"/>
      <c r="G83" s="291"/>
      <c r="H83" s="291"/>
      <c r="I83" s="291"/>
      <c r="J83" s="291"/>
      <c r="K83" s="291"/>
      <c r="L83" s="291"/>
      <c r="M83" s="291"/>
      <c r="N83" s="291"/>
    </row>
    <row r="84" spans="2:14">
      <c r="B84" s="292" t="s">
        <v>357</v>
      </c>
      <c r="C84" s="74"/>
      <c r="D84" s="291" t="s">
        <v>325</v>
      </c>
      <c r="E84" s="291"/>
      <c r="F84" s="291"/>
      <c r="G84" s="291"/>
      <c r="H84" s="291"/>
      <c r="I84" s="291"/>
      <c r="J84" s="291"/>
      <c r="K84" s="291"/>
      <c r="L84" s="291"/>
      <c r="M84" s="291"/>
      <c r="N84" s="291"/>
    </row>
    <row r="85" spans="2:14">
      <c r="B85" s="293"/>
      <c r="C85" s="74"/>
      <c r="D85" s="291"/>
      <c r="E85" s="291"/>
      <c r="F85" s="291"/>
      <c r="G85" s="291"/>
      <c r="H85" s="291"/>
      <c r="I85" s="291"/>
      <c r="J85" s="291"/>
      <c r="K85" s="291"/>
      <c r="L85" s="291"/>
      <c r="M85" s="291"/>
      <c r="N85" s="291"/>
    </row>
    <row r="86" spans="2:14">
      <c r="B86" s="293"/>
      <c r="C86" s="74"/>
      <c r="D86" s="291"/>
      <c r="E86" s="291"/>
      <c r="F86" s="291"/>
      <c r="G86" s="291"/>
      <c r="H86" s="291"/>
      <c r="I86" s="291"/>
      <c r="J86" s="291"/>
      <c r="K86" s="291"/>
      <c r="L86" s="291"/>
      <c r="M86" s="291"/>
      <c r="N86" s="291"/>
    </row>
    <row r="87" spans="2:14">
      <c r="B87" s="82" t="s">
        <v>114</v>
      </c>
      <c r="C87" s="82"/>
      <c r="D87" s="82"/>
      <c r="E87" s="82"/>
      <c r="F87" s="82"/>
      <c r="G87" s="82"/>
      <c r="H87" s="82"/>
      <c r="I87" s="83"/>
      <c r="J87" s="83"/>
      <c r="K87" s="83"/>
      <c r="L87" s="84"/>
      <c r="M87" s="71"/>
      <c r="N87" s="71"/>
    </row>
    <row r="89" spans="2:14">
      <c r="B89" s="85" t="s">
        <v>115</v>
      </c>
      <c r="C89" s="86" t="s">
        <v>371</v>
      </c>
      <c r="D89" s="86"/>
      <c r="E89" s="86"/>
      <c r="F89" s="86"/>
    </row>
    <row r="90" spans="2:14" ht="19" customHeight="1">
      <c r="B90" s="85" t="s">
        <v>117</v>
      </c>
      <c r="C90" s="86" t="s">
        <v>372</v>
      </c>
      <c r="D90" s="86"/>
      <c r="E90" s="86"/>
      <c r="F90" s="86"/>
      <c r="G90" s="86"/>
      <c r="H90" s="86"/>
    </row>
    <row r="91" spans="2:14">
      <c r="B91" s="88"/>
      <c r="C91" s="87"/>
    </row>
    <row r="92" spans="2:14">
      <c r="B92" s="294" t="s">
        <v>355</v>
      </c>
      <c r="C92" s="73"/>
      <c r="D92" s="291" t="s">
        <v>327</v>
      </c>
      <c r="E92" s="291"/>
      <c r="F92" s="291"/>
      <c r="G92" s="291"/>
      <c r="H92" s="291"/>
      <c r="I92" s="291"/>
      <c r="J92" s="291"/>
      <c r="K92" s="291"/>
      <c r="L92" s="291"/>
      <c r="M92" s="291"/>
      <c r="N92" s="291"/>
    </row>
    <row r="93" spans="2:14">
      <c r="B93" s="207"/>
      <c r="C93" s="73"/>
      <c r="D93" s="291"/>
      <c r="E93" s="291"/>
      <c r="F93" s="291"/>
      <c r="G93" s="291"/>
      <c r="H93" s="291"/>
      <c r="I93" s="291"/>
      <c r="J93" s="291"/>
      <c r="K93" s="291"/>
      <c r="L93" s="291"/>
      <c r="M93" s="291"/>
      <c r="N93" s="291"/>
    </row>
    <row r="94" spans="2:14">
      <c r="B94" s="207"/>
      <c r="C94" s="73"/>
      <c r="D94" s="291"/>
      <c r="E94" s="291"/>
      <c r="F94" s="291"/>
      <c r="G94" s="291"/>
      <c r="H94" s="291"/>
      <c r="I94" s="291"/>
      <c r="J94" s="291"/>
      <c r="K94" s="291"/>
      <c r="L94" s="291"/>
      <c r="M94" s="291"/>
      <c r="N94" s="291"/>
    </row>
    <row r="95" spans="2:14">
      <c r="B95" s="207"/>
      <c r="C95" s="73"/>
      <c r="D95" s="291"/>
      <c r="E95" s="291"/>
      <c r="F95" s="291"/>
      <c r="G95" s="291"/>
      <c r="H95" s="291"/>
      <c r="I95" s="291"/>
      <c r="J95" s="291"/>
      <c r="K95" s="291"/>
      <c r="L95" s="291"/>
      <c r="M95" s="291"/>
      <c r="N95" s="291"/>
    </row>
    <row r="96" spans="2:14">
      <c r="B96" s="207"/>
      <c r="C96" s="73"/>
      <c r="D96" s="291"/>
      <c r="E96" s="291"/>
      <c r="F96" s="291"/>
      <c r="G96" s="291"/>
      <c r="H96" s="291"/>
      <c r="I96" s="291"/>
      <c r="J96" s="291"/>
      <c r="K96" s="291"/>
      <c r="L96" s="291"/>
      <c r="M96" s="291"/>
      <c r="N96" s="291"/>
    </row>
    <row r="97" spans="2:14">
      <c r="B97" s="294" t="s">
        <v>356</v>
      </c>
      <c r="C97" s="74"/>
      <c r="D97" s="291" t="s">
        <v>328</v>
      </c>
      <c r="E97" s="291"/>
      <c r="F97" s="291"/>
      <c r="G97" s="291"/>
      <c r="H97" s="291"/>
      <c r="I97" s="291"/>
      <c r="J97" s="291"/>
      <c r="K97" s="291"/>
      <c r="L97" s="291"/>
      <c r="M97" s="291"/>
      <c r="N97" s="291"/>
    </row>
    <row r="98" spans="2:14">
      <c r="B98" s="207"/>
      <c r="C98" s="74"/>
      <c r="D98" s="291"/>
      <c r="E98" s="291"/>
      <c r="F98" s="291"/>
      <c r="G98" s="291"/>
      <c r="H98" s="291"/>
      <c r="I98" s="291"/>
      <c r="J98" s="291"/>
      <c r="K98" s="291"/>
      <c r="L98" s="291"/>
      <c r="M98" s="291"/>
      <c r="N98" s="291"/>
    </row>
    <row r="99" spans="2:14">
      <c r="B99" s="207"/>
      <c r="C99" s="74"/>
      <c r="D99" s="291"/>
      <c r="E99" s="291"/>
      <c r="F99" s="291"/>
      <c r="G99" s="291"/>
      <c r="H99" s="291"/>
      <c r="I99" s="291"/>
      <c r="J99" s="291"/>
      <c r="K99" s="291"/>
      <c r="L99" s="291"/>
      <c r="M99" s="291"/>
      <c r="N99" s="291"/>
    </row>
    <row r="100" spans="2:14">
      <c r="B100" s="207"/>
      <c r="C100" s="74"/>
      <c r="D100" s="291"/>
      <c r="E100" s="291"/>
      <c r="F100" s="291"/>
      <c r="G100" s="291"/>
      <c r="H100" s="291"/>
      <c r="I100" s="291"/>
      <c r="J100" s="291"/>
      <c r="K100" s="291"/>
      <c r="L100" s="291"/>
      <c r="M100" s="291"/>
      <c r="N100" s="291"/>
    </row>
    <row r="101" spans="2:14">
      <c r="B101" s="294" t="s">
        <v>357</v>
      </c>
      <c r="C101" s="74"/>
      <c r="D101" s="291" t="s">
        <v>329</v>
      </c>
      <c r="E101" s="291"/>
      <c r="F101" s="291"/>
      <c r="G101" s="291"/>
      <c r="H101" s="291"/>
      <c r="I101" s="291"/>
      <c r="J101" s="291"/>
      <c r="K101" s="291"/>
      <c r="L101" s="291"/>
      <c r="M101" s="291"/>
      <c r="N101" s="291"/>
    </row>
    <row r="102" spans="2:14">
      <c r="B102" s="207"/>
      <c r="C102" s="74"/>
      <c r="D102" s="291"/>
      <c r="E102" s="291"/>
      <c r="F102" s="291"/>
      <c r="G102" s="291"/>
      <c r="H102" s="291"/>
      <c r="I102" s="291"/>
      <c r="J102" s="291"/>
      <c r="K102" s="291"/>
      <c r="L102" s="291"/>
      <c r="M102" s="291"/>
      <c r="N102" s="291"/>
    </row>
    <row r="103" spans="2:14">
      <c r="B103" s="207"/>
      <c r="C103" s="74"/>
      <c r="D103" s="291"/>
      <c r="E103" s="291"/>
      <c r="F103" s="291"/>
      <c r="G103" s="291"/>
      <c r="H103" s="291"/>
      <c r="I103" s="291"/>
      <c r="J103" s="291"/>
      <c r="K103" s="291"/>
      <c r="L103" s="291"/>
      <c r="M103" s="291"/>
      <c r="N103" s="291"/>
    </row>
    <row r="104" spans="2:14">
      <c r="B104" s="82" t="s">
        <v>373</v>
      </c>
      <c r="C104" s="82"/>
      <c r="D104" s="82"/>
      <c r="E104" s="82"/>
      <c r="F104" s="82"/>
      <c r="G104" s="82"/>
      <c r="H104" s="82"/>
      <c r="I104" s="83"/>
      <c r="J104" s="83"/>
      <c r="K104" s="83"/>
      <c r="L104" s="84"/>
      <c r="M104" s="71"/>
      <c r="N104" s="71"/>
    </row>
    <row r="106" spans="2:14">
      <c r="B106" s="85" t="s">
        <v>120</v>
      </c>
      <c r="C106" s="86" t="s">
        <v>374</v>
      </c>
      <c r="D106" s="86"/>
      <c r="E106" s="86"/>
      <c r="F106" s="86"/>
    </row>
    <row r="107" spans="2:14">
      <c r="B107" s="85" t="s">
        <v>122</v>
      </c>
      <c r="C107" s="86" t="s">
        <v>193</v>
      </c>
      <c r="D107" s="86"/>
      <c r="E107" s="86"/>
      <c r="F107" s="86"/>
      <c r="G107" s="86"/>
      <c r="H107" s="86"/>
    </row>
    <row r="108" spans="2:14">
      <c r="B108" s="85" t="s">
        <v>124</v>
      </c>
      <c r="C108" s="86" t="s">
        <v>195</v>
      </c>
      <c r="D108" s="86"/>
      <c r="E108" s="86"/>
      <c r="F108" s="86"/>
    </row>
    <row r="109" spans="2:14">
      <c r="B109" s="85" t="s">
        <v>126</v>
      </c>
      <c r="C109" s="86" t="s">
        <v>375</v>
      </c>
      <c r="D109" s="86"/>
      <c r="E109" s="86"/>
      <c r="F109" s="86"/>
    </row>
    <row r="110" spans="2:14">
      <c r="B110" s="88"/>
      <c r="C110" s="87"/>
    </row>
    <row r="111" spans="2:14">
      <c r="B111" s="90" t="s">
        <v>355</v>
      </c>
      <c r="C111" s="73"/>
      <c r="D111" s="291" t="s">
        <v>376</v>
      </c>
      <c r="E111" s="291"/>
      <c r="F111" s="291"/>
      <c r="G111" s="291"/>
      <c r="H111" s="291"/>
      <c r="I111" s="291"/>
      <c r="J111" s="291"/>
      <c r="K111" s="291"/>
      <c r="L111" s="291"/>
      <c r="M111" s="291"/>
      <c r="N111" s="291"/>
    </row>
    <row r="112" spans="2:14">
      <c r="B112" s="89"/>
      <c r="C112" s="74"/>
      <c r="D112" s="291" t="s">
        <v>332</v>
      </c>
      <c r="E112" s="291"/>
      <c r="F112" s="291"/>
      <c r="G112" s="291"/>
      <c r="H112" s="291"/>
      <c r="I112" s="291"/>
      <c r="J112" s="291"/>
      <c r="K112" s="291"/>
      <c r="L112" s="291"/>
      <c r="M112" s="291"/>
      <c r="N112" s="291"/>
    </row>
    <row r="113" spans="2:14">
      <c r="B113" s="292" t="s">
        <v>356</v>
      </c>
      <c r="C113" s="74"/>
      <c r="D113" s="291"/>
      <c r="E113" s="291"/>
      <c r="F113" s="291"/>
      <c r="G113" s="291"/>
      <c r="H113" s="291"/>
      <c r="I113" s="291"/>
      <c r="J113" s="291"/>
      <c r="K113" s="291"/>
      <c r="L113" s="291"/>
      <c r="M113" s="291"/>
      <c r="N113" s="291"/>
    </row>
    <row r="114" spans="2:14">
      <c r="B114" s="292"/>
      <c r="C114" s="74"/>
      <c r="D114" s="291"/>
      <c r="E114" s="291"/>
      <c r="F114" s="291"/>
      <c r="G114" s="291"/>
      <c r="H114" s="291"/>
      <c r="I114" s="291"/>
      <c r="J114" s="291"/>
      <c r="K114" s="291"/>
      <c r="L114" s="291"/>
      <c r="M114" s="291"/>
      <c r="N114" s="291"/>
    </row>
    <row r="115" spans="2:14">
      <c r="B115" s="89"/>
      <c r="C115" s="74"/>
      <c r="D115" s="291" t="s">
        <v>333</v>
      </c>
      <c r="E115" s="291"/>
      <c r="F115" s="291"/>
      <c r="G115" s="291"/>
      <c r="H115" s="291"/>
      <c r="I115" s="291"/>
      <c r="J115" s="291"/>
      <c r="K115" s="291"/>
      <c r="L115" s="291"/>
      <c r="M115" s="291"/>
      <c r="N115" s="291"/>
    </row>
    <row r="116" spans="2:14">
      <c r="B116" s="292" t="s">
        <v>357</v>
      </c>
      <c r="C116" s="74"/>
      <c r="D116" s="291"/>
      <c r="E116" s="291"/>
      <c r="F116" s="291"/>
      <c r="G116" s="291"/>
      <c r="H116" s="291"/>
      <c r="I116" s="291"/>
      <c r="J116" s="291"/>
      <c r="K116" s="291"/>
      <c r="L116" s="291"/>
      <c r="M116" s="291"/>
      <c r="N116" s="291"/>
    </row>
    <row r="117" spans="2:14">
      <c r="B117" s="292"/>
      <c r="C117" s="74"/>
      <c r="D117" s="291"/>
      <c r="E117" s="291"/>
      <c r="F117" s="291"/>
      <c r="G117" s="291"/>
      <c r="H117" s="291"/>
      <c r="I117" s="291"/>
      <c r="J117" s="291"/>
      <c r="K117" s="291"/>
      <c r="L117" s="291"/>
      <c r="M117" s="291"/>
      <c r="N117" s="291"/>
    </row>
    <row r="118" spans="2:14">
      <c r="B118" s="82" t="s">
        <v>174</v>
      </c>
      <c r="C118" s="82"/>
      <c r="D118" s="82"/>
      <c r="E118" s="82"/>
      <c r="F118" s="82"/>
      <c r="G118" s="82"/>
      <c r="H118" s="82"/>
      <c r="I118" s="83"/>
      <c r="J118" s="83"/>
      <c r="K118" s="83"/>
      <c r="L118" s="84"/>
      <c r="M118" s="71"/>
      <c r="N118" s="71"/>
    </row>
    <row r="120" spans="2:14">
      <c r="B120" s="85" t="s">
        <v>129</v>
      </c>
      <c r="C120" s="86" t="s">
        <v>377</v>
      </c>
      <c r="D120" s="86"/>
      <c r="E120" s="86"/>
      <c r="F120" s="86"/>
    </row>
    <row r="121" spans="2:14" ht="19" customHeight="1">
      <c r="B121" s="85" t="s">
        <v>131</v>
      </c>
      <c r="C121" s="86" t="s">
        <v>378</v>
      </c>
      <c r="D121" s="86"/>
      <c r="E121" s="86"/>
      <c r="F121" s="86"/>
      <c r="G121" s="86"/>
      <c r="H121" s="86"/>
    </row>
    <row r="122" spans="2:14">
      <c r="B122" s="85" t="s">
        <v>133</v>
      </c>
      <c r="C122" s="86" t="s">
        <v>379</v>
      </c>
      <c r="D122" s="86"/>
      <c r="E122" s="86"/>
      <c r="F122" s="86"/>
    </row>
    <row r="123" spans="2:14" ht="19" customHeight="1">
      <c r="B123" s="88"/>
      <c r="C123" s="87"/>
    </row>
    <row r="124" spans="2:14">
      <c r="B124" s="294" t="s">
        <v>355</v>
      </c>
      <c r="C124" s="73"/>
      <c r="D124" s="291" t="s">
        <v>335</v>
      </c>
      <c r="E124" s="291"/>
      <c r="F124" s="291"/>
      <c r="G124" s="291"/>
      <c r="H124" s="291"/>
      <c r="I124" s="291"/>
      <c r="J124" s="291"/>
      <c r="K124" s="291"/>
      <c r="L124" s="291"/>
      <c r="M124" s="291"/>
      <c r="N124" s="291"/>
    </row>
    <row r="125" spans="2:14" ht="16" customHeight="1">
      <c r="B125" s="207"/>
      <c r="C125" s="73"/>
      <c r="D125" s="291"/>
      <c r="E125" s="291"/>
      <c r="F125" s="291"/>
      <c r="G125" s="291"/>
      <c r="H125" s="291"/>
      <c r="I125" s="291"/>
      <c r="J125" s="291"/>
      <c r="K125" s="291"/>
      <c r="L125" s="291"/>
      <c r="M125" s="291"/>
      <c r="N125" s="291"/>
    </row>
    <row r="126" spans="2:14" ht="16" customHeight="1">
      <c r="B126" s="207"/>
      <c r="C126" s="73"/>
      <c r="D126" s="291"/>
      <c r="E126" s="291"/>
      <c r="F126" s="291"/>
      <c r="G126" s="291"/>
      <c r="H126" s="291"/>
      <c r="I126" s="291"/>
      <c r="J126" s="291"/>
      <c r="K126" s="291"/>
      <c r="L126" s="291"/>
      <c r="M126" s="291"/>
      <c r="N126" s="291"/>
    </row>
    <row r="127" spans="2:14" ht="16" customHeight="1">
      <c r="B127" s="207"/>
      <c r="C127" s="73"/>
      <c r="D127" s="291"/>
      <c r="E127" s="291"/>
      <c r="F127" s="291"/>
      <c r="G127" s="291"/>
      <c r="H127" s="291"/>
      <c r="I127" s="291"/>
      <c r="J127" s="291"/>
      <c r="K127" s="291"/>
      <c r="L127" s="291"/>
      <c r="M127" s="291"/>
      <c r="N127" s="291"/>
    </row>
    <row r="128" spans="2:14">
      <c r="B128" s="207"/>
      <c r="C128" s="73"/>
      <c r="D128" s="291"/>
      <c r="E128" s="291"/>
      <c r="F128" s="291"/>
      <c r="G128" s="291"/>
      <c r="H128" s="291"/>
      <c r="I128" s="291"/>
      <c r="J128" s="291"/>
      <c r="K128" s="291"/>
      <c r="L128" s="291"/>
      <c r="M128" s="291"/>
      <c r="N128" s="291"/>
    </row>
    <row r="129" spans="2:14">
      <c r="B129" s="207"/>
      <c r="C129" s="73"/>
      <c r="D129" s="291"/>
      <c r="E129" s="291"/>
      <c r="F129" s="291"/>
      <c r="G129" s="291"/>
      <c r="H129" s="291"/>
      <c r="I129" s="291"/>
      <c r="J129" s="291"/>
      <c r="K129" s="291"/>
      <c r="L129" s="291"/>
      <c r="M129" s="291"/>
      <c r="N129" s="291"/>
    </row>
    <row r="130" spans="2:14">
      <c r="B130" s="89"/>
      <c r="C130" s="74"/>
      <c r="D130" s="291"/>
      <c r="E130" s="291"/>
      <c r="F130" s="291"/>
      <c r="G130" s="291"/>
      <c r="H130" s="291"/>
      <c r="I130" s="291"/>
      <c r="J130" s="291"/>
      <c r="K130" s="291"/>
      <c r="L130" s="291"/>
      <c r="M130" s="291"/>
      <c r="N130" s="291"/>
    </row>
    <row r="131" spans="2:14">
      <c r="B131" s="89"/>
      <c r="C131" s="74"/>
      <c r="D131" s="291" t="s">
        <v>336</v>
      </c>
      <c r="E131" s="291"/>
      <c r="F131" s="291"/>
      <c r="G131" s="291"/>
      <c r="H131" s="291"/>
      <c r="I131" s="291"/>
      <c r="J131" s="291"/>
      <c r="K131" s="291"/>
      <c r="L131" s="291"/>
      <c r="M131" s="291"/>
      <c r="N131" s="291"/>
    </row>
    <row r="132" spans="2:14">
      <c r="B132" s="292" t="s">
        <v>356</v>
      </c>
      <c r="C132" s="74"/>
      <c r="D132" s="291"/>
      <c r="E132" s="291"/>
      <c r="F132" s="291"/>
      <c r="G132" s="291"/>
      <c r="H132" s="291"/>
      <c r="I132" s="291"/>
      <c r="J132" s="291"/>
      <c r="K132" s="291"/>
      <c r="L132" s="291"/>
      <c r="M132" s="291"/>
      <c r="N132" s="291"/>
    </row>
    <row r="133" spans="2:14">
      <c r="B133" s="292"/>
      <c r="C133" s="74"/>
      <c r="D133" s="291"/>
      <c r="E133" s="291"/>
      <c r="F133" s="291"/>
      <c r="G133" s="291"/>
      <c r="H133" s="291"/>
      <c r="I133" s="291"/>
      <c r="J133" s="291"/>
      <c r="K133" s="291"/>
      <c r="L133" s="291"/>
      <c r="M133" s="291"/>
      <c r="N133" s="291"/>
    </row>
    <row r="134" spans="2:14">
      <c r="B134" s="89"/>
      <c r="C134" s="74"/>
      <c r="D134" s="291"/>
      <c r="E134" s="291"/>
      <c r="F134" s="291"/>
      <c r="G134" s="291"/>
      <c r="H134" s="291"/>
      <c r="I134" s="291"/>
      <c r="J134" s="291"/>
      <c r="K134" s="291"/>
      <c r="L134" s="291"/>
      <c r="M134" s="291"/>
      <c r="N134" s="291"/>
    </row>
    <row r="135" spans="2:14">
      <c r="B135" s="294" t="s">
        <v>357</v>
      </c>
      <c r="C135" s="74"/>
      <c r="D135" s="291" t="s">
        <v>380</v>
      </c>
      <c r="E135" s="291"/>
      <c r="F135" s="291"/>
      <c r="G135" s="291"/>
      <c r="H135" s="291"/>
      <c r="I135" s="291"/>
      <c r="J135" s="291"/>
      <c r="K135" s="291"/>
      <c r="L135" s="291"/>
      <c r="M135" s="291"/>
      <c r="N135" s="291"/>
    </row>
    <row r="136" spans="2:14">
      <c r="B136" s="207"/>
      <c r="C136" s="74"/>
      <c r="D136" s="291"/>
      <c r="E136" s="291"/>
      <c r="F136" s="291"/>
      <c r="G136" s="291"/>
      <c r="H136" s="291"/>
      <c r="I136" s="291"/>
      <c r="J136" s="291"/>
      <c r="K136" s="291"/>
      <c r="L136" s="291"/>
      <c r="M136" s="291"/>
      <c r="N136" s="291"/>
    </row>
    <row r="137" spans="2:14">
      <c r="B137" s="207"/>
      <c r="C137" s="74"/>
      <c r="D137" s="291"/>
      <c r="E137" s="291"/>
      <c r="F137" s="291"/>
      <c r="G137" s="291"/>
      <c r="H137" s="291"/>
      <c r="I137" s="291"/>
      <c r="J137" s="291"/>
      <c r="K137" s="291"/>
      <c r="L137" s="291"/>
      <c r="M137" s="291"/>
      <c r="N137" s="291"/>
    </row>
    <row r="138" spans="2:14">
      <c r="B138" s="82" t="s">
        <v>135</v>
      </c>
      <c r="C138" s="82"/>
      <c r="D138" s="82"/>
      <c r="E138" s="82"/>
      <c r="F138" s="82"/>
      <c r="G138" s="82"/>
      <c r="H138" s="82"/>
      <c r="I138" s="83"/>
      <c r="J138" s="83"/>
      <c r="K138" s="83"/>
      <c r="L138" s="84"/>
      <c r="M138" s="71"/>
      <c r="N138" s="71"/>
    </row>
    <row r="139" spans="2:14" ht="19" customHeight="1"/>
    <row r="140" spans="2:14">
      <c r="B140" s="85" t="s">
        <v>136</v>
      </c>
      <c r="C140" s="91" t="s">
        <v>381</v>
      </c>
      <c r="D140" s="86"/>
      <c r="E140" s="86"/>
      <c r="F140" s="86"/>
    </row>
    <row r="141" spans="2:14">
      <c r="B141" s="85" t="s">
        <v>138</v>
      </c>
      <c r="C141" s="92" t="s">
        <v>382</v>
      </c>
      <c r="D141" s="86"/>
      <c r="E141" s="86"/>
      <c r="F141" s="86"/>
      <c r="G141" s="86"/>
      <c r="H141" s="86"/>
    </row>
    <row r="142" spans="2:14">
      <c r="B142" s="85" t="s">
        <v>140</v>
      </c>
      <c r="C142" s="92" t="s">
        <v>383</v>
      </c>
      <c r="D142" s="86"/>
      <c r="E142" s="86"/>
      <c r="F142" s="86"/>
    </row>
    <row r="143" spans="2:14">
      <c r="B143" s="85"/>
      <c r="C143" s="87"/>
    </row>
    <row r="144" spans="2:14">
      <c r="B144" s="292" t="s">
        <v>355</v>
      </c>
      <c r="C144" s="73"/>
      <c r="D144" s="299" t="s">
        <v>339</v>
      </c>
      <c r="E144" s="299"/>
      <c r="F144" s="299"/>
      <c r="G144" s="299"/>
      <c r="H144" s="299"/>
      <c r="I144" s="299"/>
      <c r="J144" s="299"/>
      <c r="K144" s="299"/>
      <c r="L144" s="299"/>
      <c r="M144" s="299"/>
      <c r="N144" s="299"/>
    </row>
    <row r="145" spans="2:14">
      <c r="B145" s="297"/>
      <c r="C145" s="73"/>
      <c r="D145" s="299"/>
      <c r="E145" s="299"/>
      <c r="F145" s="299"/>
      <c r="G145" s="299"/>
      <c r="H145" s="299"/>
      <c r="I145" s="299"/>
      <c r="J145" s="299"/>
      <c r="K145" s="299"/>
      <c r="L145" s="299"/>
      <c r="M145" s="299"/>
      <c r="N145" s="299"/>
    </row>
    <row r="146" spans="2:14">
      <c r="B146" s="297"/>
      <c r="C146" s="73"/>
      <c r="D146" s="299"/>
      <c r="E146" s="299"/>
      <c r="F146" s="299"/>
      <c r="G146" s="299"/>
      <c r="H146" s="299"/>
      <c r="I146" s="299"/>
      <c r="J146" s="299"/>
      <c r="K146" s="299"/>
      <c r="L146" s="299"/>
      <c r="M146" s="299"/>
      <c r="N146" s="299"/>
    </row>
    <row r="147" spans="2:14">
      <c r="B147" s="297"/>
      <c r="C147" s="73"/>
      <c r="D147" s="299"/>
      <c r="E147" s="299"/>
      <c r="F147" s="299"/>
      <c r="G147" s="299"/>
      <c r="H147" s="299"/>
      <c r="I147" s="299"/>
      <c r="J147" s="299"/>
      <c r="K147" s="299"/>
      <c r="L147" s="299"/>
      <c r="M147" s="299"/>
      <c r="N147" s="299"/>
    </row>
    <row r="148" spans="2:14">
      <c r="B148" s="297"/>
      <c r="C148" s="73"/>
      <c r="D148" s="299"/>
      <c r="E148" s="299"/>
      <c r="F148" s="299"/>
      <c r="G148" s="299"/>
      <c r="H148" s="299"/>
      <c r="I148" s="299"/>
      <c r="J148" s="299"/>
      <c r="K148" s="299"/>
      <c r="L148" s="299"/>
      <c r="M148" s="299"/>
      <c r="N148" s="299"/>
    </row>
    <row r="149" spans="2:14">
      <c r="B149" s="297"/>
      <c r="C149" s="73"/>
      <c r="D149" s="299"/>
      <c r="E149" s="299"/>
      <c r="F149" s="299"/>
      <c r="G149" s="299"/>
      <c r="H149" s="299"/>
      <c r="I149" s="299"/>
      <c r="J149" s="299"/>
      <c r="K149" s="299"/>
      <c r="L149" s="299"/>
      <c r="M149" s="299"/>
      <c r="N149" s="299"/>
    </row>
    <row r="150" spans="2:14">
      <c r="B150" s="297"/>
      <c r="C150" s="73"/>
      <c r="D150" s="299"/>
      <c r="E150" s="299"/>
      <c r="F150" s="299"/>
      <c r="G150" s="299"/>
      <c r="H150" s="299"/>
      <c r="I150" s="299"/>
      <c r="J150" s="299"/>
      <c r="K150" s="299"/>
      <c r="L150" s="299"/>
      <c r="M150" s="299"/>
      <c r="N150" s="299"/>
    </row>
    <row r="151" spans="2:14">
      <c r="B151" s="89"/>
      <c r="C151" s="74"/>
      <c r="D151" s="291"/>
      <c r="E151" s="291"/>
      <c r="F151" s="291"/>
      <c r="G151" s="291"/>
      <c r="H151" s="291"/>
      <c r="I151" s="291"/>
      <c r="J151" s="291"/>
      <c r="K151" s="291"/>
      <c r="L151" s="291"/>
      <c r="M151" s="291"/>
      <c r="N151" s="291"/>
    </row>
    <row r="152" spans="2:14">
      <c r="B152" s="294" t="s">
        <v>356</v>
      </c>
      <c r="C152" s="73"/>
      <c r="D152" s="298" t="s">
        <v>340</v>
      </c>
      <c r="E152" s="298"/>
      <c r="F152" s="298"/>
      <c r="G152" s="298"/>
      <c r="H152" s="298"/>
      <c r="I152" s="298"/>
      <c r="J152" s="298"/>
      <c r="K152" s="298"/>
      <c r="L152" s="298"/>
      <c r="M152" s="298"/>
      <c r="N152" s="298"/>
    </row>
    <row r="153" spans="2:14">
      <c r="B153" s="207"/>
      <c r="C153" s="73"/>
      <c r="D153" s="298"/>
      <c r="E153" s="298"/>
      <c r="F153" s="298"/>
      <c r="G153" s="298"/>
      <c r="H153" s="298"/>
      <c r="I153" s="298"/>
      <c r="J153" s="298"/>
      <c r="K153" s="298"/>
      <c r="L153" s="298"/>
      <c r="M153" s="298"/>
      <c r="N153" s="298"/>
    </row>
    <row r="154" spans="2:14">
      <c r="B154" s="207"/>
      <c r="C154" s="73"/>
      <c r="D154" s="298"/>
      <c r="E154" s="298"/>
      <c r="F154" s="298"/>
      <c r="G154" s="298"/>
      <c r="H154" s="298"/>
      <c r="I154" s="298"/>
      <c r="J154" s="298"/>
      <c r="K154" s="298"/>
      <c r="L154" s="298"/>
      <c r="M154" s="298"/>
      <c r="N154" s="298"/>
    </row>
    <row r="155" spans="2:14">
      <c r="B155" s="207"/>
      <c r="C155" s="73"/>
      <c r="D155" s="298"/>
      <c r="E155" s="298"/>
      <c r="F155" s="298"/>
      <c r="G155" s="298"/>
      <c r="H155" s="298"/>
      <c r="I155" s="298"/>
      <c r="J155" s="298"/>
      <c r="K155" s="298"/>
      <c r="L155" s="298"/>
      <c r="M155" s="298"/>
      <c r="N155" s="298"/>
    </row>
    <row r="156" spans="2:14">
      <c r="B156" s="207"/>
      <c r="C156" s="73"/>
      <c r="D156" s="298"/>
      <c r="E156" s="298"/>
      <c r="F156" s="298"/>
      <c r="G156" s="298"/>
      <c r="H156" s="298"/>
      <c r="I156" s="298"/>
      <c r="J156" s="298"/>
      <c r="K156" s="298"/>
      <c r="L156" s="298"/>
      <c r="M156" s="298"/>
      <c r="N156" s="298"/>
    </row>
    <row r="157" spans="2:14">
      <c r="B157" s="207"/>
      <c r="C157" s="73"/>
      <c r="D157" s="298"/>
      <c r="E157" s="298"/>
      <c r="F157" s="298"/>
      <c r="G157" s="298"/>
      <c r="H157" s="298"/>
      <c r="I157" s="298"/>
      <c r="J157" s="298"/>
      <c r="K157" s="298"/>
      <c r="L157" s="298"/>
      <c r="M157" s="298"/>
      <c r="N157" s="298"/>
    </row>
    <row r="158" spans="2:14">
      <c r="B158" s="207"/>
      <c r="C158" s="73"/>
      <c r="D158" s="298"/>
      <c r="E158" s="298"/>
      <c r="F158" s="298"/>
      <c r="G158" s="298"/>
      <c r="H158" s="298"/>
      <c r="I158" s="298"/>
      <c r="J158" s="298"/>
      <c r="K158" s="298"/>
      <c r="L158" s="298"/>
      <c r="M158" s="298"/>
      <c r="N158" s="298"/>
    </row>
    <row r="159" spans="2:14">
      <c r="B159" s="207"/>
      <c r="C159" s="73"/>
      <c r="D159" s="298"/>
      <c r="E159" s="298"/>
      <c r="F159" s="298"/>
      <c r="G159" s="298"/>
      <c r="H159" s="298"/>
      <c r="I159" s="298"/>
      <c r="J159" s="298"/>
      <c r="K159" s="298"/>
      <c r="L159" s="298"/>
      <c r="M159" s="298"/>
      <c r="N159" s="298"/>
    </row>
    <row r="160" spans="2:14">
      <c r="B160" s="207"/>
      <c r="C160" s="73"/>
      <c r="D160" s="298"/>
      <c r="E160" s="298"/>
      <c r="F160" s="298"/>
      <c r="G160" s="298"/>
      <c r="H160" s="298"/>
      <c r="I160" s="298"/>
      <c r="J160" s="298"/>
      <c r="K160" s="298"/>
      <c r="L160" s="298"/>
      <c r="M160" s="298"/>
      <c r="N160" s="298"/>
    </row>
    <row r="161" spans="2:14">
      <c r="B161" s="207"/>
      <c r="C161" s="73"/>
      <c r="D161" s="298"/>
      <c r="E161" s="298"/>
      <c r="F161" s="298"/>
      <c r="G161" s="298"/>
      <c r="H161" s="298"/>
      <c r="I161" s="298"/>
      <c r="J161" s="298"/>
      <c r="K161" s="298"/>
      <c r="L161" s="298"/>
      <c r="M161" s="298"/>
      <c r="N161" s="298"/>
    </row>
    <row r="162" spans="2:14">
      <c r="B162" s="207"/>
      <c r="C162" s="73"/>
      <c r="D162" s="298"/>
      <c r="E162" s="298"/>
      <c r="F162" s="298"/>
      <c r="G162" s="298"/>
      <c r="H162" s="298"/>
      <c r="I162" s="298"/>
      <c r="J162" s="298"/>
      <c r="K162" s="298"/>
      <c r="L162" s="298"/>
      <c r="M162" s="298"/>
      <c r="N162" s="298"/>
    </row>
    <row r="163" spans="2:14">
      <c r="B163" s="207"/>
      <c r="C163" s="73"/>
      <c r="D163" s="298"/>
      <c r="E163" s="298"/>
      <c r="F163" s="298"/>
      <c r="G163" s="298"/>
      <c r="H163" s="298"/>
      <c r="I163" s="298"/>
      <c r="J163" s="298"/>
      <c r="K163" s="298"/>
      <c r="L163" s="298"/>
      <c r="M163" s="298"/>
      <c r="N163" s="298"/>
    </row>
    <row r="164" spans="2:14">
      <c r="B164" s="207"/>
      <c r="C164" s="73"/>
      <c r="D164" s="298"/>
      <c r="E164" s="298"/>
      <c r="F164" s="298"/>
      <c r="G164" s="298"/>
      <c r="H164" s="298"/>
      <c r="I164" s="298"/>
      <c r="J164" s="298"/>
      <c r="K164" s="298"/>
      <c r="L164" s="298"/>
      <c r="M164" s="298"/>
      <c r="N164" s="298"/>
    </row>
    <row r="165" spans="2:14">
      <c r="B165" s="90"/>
      <c r="C165" s="73"/>
      <c r="D165" s="80"/>
      <c r="E165" s="80"/>
      <c r="F165" s="80"/>
      <c r="G165" s="80"/>
      <c r="H165" s="80"/>
      <c r="I165" s="80"/>
      <c r="J165" s="80"/>
      <c r="K165" s="80"/>
      <c r="L165" s="80"/>
      <c r="M165" s="80"/>
      <c r="N165" s="80"/>
    </row>
    <row r="166" spans="2:14">
      <c r="B166" s="90"/>
      <c r="C166" s="73"/>
      <c r="D166" s="291" t="s">
        <v>384</v>
      </c>
      <c r="E166" s="291"/>
      <c r="F166" s="291"/>
      <c r="G166" s="291"/>
      <c r="H166" s="291"/>
      <c r="I166" s="291"/>
      <c r="J166" s="291"/>
      <c r="K166" s="291"/>
      <c r="L166" s="291"/>
      <c r="M166" s="291"/>
      <c r="N166" s="291"/>
    </row>
    <row r="167" spans="2:14">
      <c r="B167" s="89"/>
      <c r="C167" s="74"/>
      <c r="D167" s="291"/>
      <c r="E167" s="291"/>
      <c r="F167" s="291"/>
      <c r="G167" s="291"/>
      <c r="H167" s="291"/>
      <c r="I167" s="291"/>
      <c r="J167" s="291"/>
      <c r="K167" s="291"/>
      <c r="L167" s="291"/>
      <c r="M167" s="291"/>
      <c r="N167" s="291"/>
    </row>
    <row r="168" spans="2:14">
      <c r="B168" s="292" t="s">
        <v>357</v>
      </c>
      <c r="C168" s="74"/>
      <c r="D168" s="291"/>
      <c r="E168" s="291"/>
      <c r="F168" s="291"/>
      <c r="G168" s="291"/>
      <c r="H168" s="291"/>
      <c r="I168" s="291"/>
      <c r="J168" s="291"/>
      <c r="K168" s="291"/>
      <c r="L168" s="291"/>
      <c r="M168" s="291"/>
      <c r="N168" s="291"/>
    </row>
    <row r="169" spans="2:14">
      <c r="B169" s="292"/>
      <c r="C169" s="74"/>
      <c r="D169" s="291"/>
      <c r="E169" s="291"/>
      <c r="F169" s="291"/>
      <c r="G169" s="291"/>
      <c r="H169" s="291"/>
      <c r="I169" s="291"/>
      <c r="J169" s="291"/>
      <c r="K169" s="291"/>
      <c r="L169" s="291"/>
      <c r="M169" s="291"/>
      <c r="N169" s="291"/>
    </row>
    <row r="170" spans="2:14">
      <c r="B170" s="74"/>
      <c r="C170" s="74"/>
      <c r="D170" s="291"/>
      <c r="E170" s="291"/>
      <c r="F170" s="291"/>
      <c r="G170" s="291"/>
      <c r="H170" s="291"/>
      <c r="I170" s="291"/>
      <c r="J170" s="291"/>
      <c r="K170" s="291"/>
      <c r="L170" s="291"/>
      <c r="M170" s="291"/>
      <c r="N170" s="291"/>
    </row>
    <row r="171" spans="2:14">
      <c r="B171" s="74"/>
      <c r="C171" s="74"/>
      <c r="D171" s="291"/>
      <c r="E171" s="291"/>
      <c r="F171" s="291"/>
      <c r="G171" s="291"/>
      <c r="H171" s="291"/>
      <c r="I171" s="291"/>
      <c r="J171" s="291"/>
      <c r="K171" s="291"/>
      <c r="L171" s="291"/>
      <c r="M171" s="291"/>
      <c r="N171" s="291"/>
    </row>
    <row r="172" spans="2:14">
      <c r="B172" s="74"/>
      <c r="C172" s="74"/>
      <c r="D172" s="291"/>
      <c r="E172" s="291"/>
      <c r="F172" s="291"/>
      <c r="G172" s="291"/>
      <c r="H172" s="291"/>
      <c r="I172" s="291"/>
      <c r="J172" s="291"/>
      <c r="K172" s="291"/>
      <c r="L172" s="291"/>
      <c r="M172" s="291"/>
      <c r="N172" s="291"/>
    </row>
    <row r="173" spans="2:14">
      <c r="B173" s="74"/>
      <c r="C173" s="74"/>
      <c r="D173" s="291"/>
      <c r="E173" s="291"/>
      <c r="F173" s="291"/>
      <c r="G173" s="291"/>
      <c r="H173" s="291"/>
      <c r="I173" s="291"/>
      <c r="J173" s="291"/>
      <c r="K173" s="291"/>
      <c r="L173" s="291"/>
      <c r="M173" s="291"/>
      <c r="N173" s="291"/>
    </row>
    <row r="174" spans="2:14">
      <c r="B174" s="74"/>
      <c r="C174" s="74"/>
      <c r="D174" s="291"/>
      <c r="E174" s="291"/>
      <c r="F174" s="291"/>
      <c r="G174" s="291"/>
      <c r="H174" s="291"/>
      <c r="I174" s="291"/>
      <c r="J174" s="291"/>
      <c r="K174" s="291"/>
      <c r="L174" s="291"/>
      <c r="M174" s="291"/>
      <c r="N174" s="291"/>
    </row>
    <row r="175" spans="2:14">
      <c r="B175" s="82" t="s">
        <v>142</v>
      </c>
      <c r="C175" s="82"/>
      <c r="D175" s="82"/>
      <c r="E175" s="82"/>
      <c r="F175" s="82"/>
      <c r="G175" s="82"/>
      <c r="H175" s="82"/>
      <c r="I175" s="83"/>
      <c r="J175" s="83"/>
      <c r="K175" s="83"/>
      <c r="L175" s="84"/>
      <c r="M175" s="71"/>
      <c r="N175" s="71"/>
    </row>
    <row r="177" spans="2:14">
      <c r="B177" s="85" t="s">
        <v>143</v>
      </c>
      <c r="C177" s="87" t="s">
        <v>208</v>
      </c>
      <c r="D177" s="86"/>
      <c r="E177" s="86"/>
      <c r="F177" s="86"/>
    </row>
    <row r="178" spans="2:14">
      <c r="B178" s="85" t="s">
        <v>145</v>
      </c>
      <c r="C178" s="86" t="s">
        <v>385</v>
      </c>
      <c r="D178" s="86"/>
      <c r="E178" s="86"/>
      <c r="F178" s="86"/>
      <c r="G178" s="86"/>
      <c r="H178" s="86"/>
    </row>
    <row r="179" spans="2:14">
      <c r="B179" s="85"/>
      <c r="C179" s="87"/>
    </row>
    <row r="180" spans="2:14">
      <c r="B180" s="292" t="s">
        <v>355</v>
      </c>
      <c r="C180" s="73"/>
      <c r="D180" s="291" t="s">
        <v>386</v>
      </c>
      <c r="E180" s="291"/>
      <c r="F180" s="291"/>
      <c r="G180" s="291"/>
      <c r="H180" s="291"/>
      <c r="I180" s="291"/>
      <c r="J180" s="291"/>
      <c r="K180" s="291"/>
      <c r="L180" s="291"/>
      <c r="M180" s="291"/>
      <c r="N180" s="291"/>
    </row>
    <row r="181" spans="2:14">
      <c r="B181" s="297"/>
      <c r="C181" s="73"/>
      <c r="D181" s="291"/>
      <c r="E181" s="291"/>
      <c r="F181" s="291"/>
      <c r="G181" s="291"/>
      <c r="H181" s="291"/>
      <c r="I181" s="291"/>
      <c r="J181" s="291"/>
      <c r="K181" s="291"/>
      <c r="L181" s="291"/>
      <c r="M181" s="291"/>
      <c r="N181" s="291"/>
    </row>
    <row r="182" spans="2:14">
      <c r="B182" s="297"/>
      <c r="C182" s="73"/>
      <c r="D182" s="291"/>
      <c r="E182" s="291"/>
      <c r="F182" s="291"/>
      <c r="G182" s="291"/>
      <c r="H182" s="291"/>
      <c r="I182" s="291"/>
      <c r="J182" s="291"/>
      <c r="K182" s="291"/>
      <c r="L182" s="291"/>
      <c r="M182" s="291"/>
      <c r="N182" s="291"/>
    </row>
    <row r="183" spans="2:14">
      <c r="B183" s="297"/>
      <c r="C183" s="73"/>
      <c r="D183" s="291"/>
      <c r="E183" s="291"/>
      <c r="F183" s="291"/>
      <c r="G183" s="291"/>
      <c r="H183" s="291"/>
      <c r="I183" s="291"/>
      <c r="J183" s="291"/>
      <c r="K183" s="291"/>
      <c r="L183" s="291"/>
      <c r="M183" s="291"/>
      <c r="N183" s="291"/>
    </row>
    <row r="184" spans="2:14">
      <c r="B184" s="297"/>
      <c r="C184" s="73"/>
      <c r="D184" s="291"/>
      <c r="E184" s="291"/>
      <c r="F184" s="291"/>
      <c r="G184" s="291"/>
      <c r="H184" s="291"/>
      <c r="I184" s="291"/>
      <c r="J184" s="291"/>
      <c r="K184" s="291"/>
      <c r="L184" s="291"/>
      <c r="M184" s="291"/>
      <c r="N184" s="291"/>
    </row>
    <row r="185" spans="2:14">
      <c r="B185" s="89"/>
      <c r="C185" s="74"/>
      <c r="D185" s="291"/>
      <c r="E185" s="291"/>
      <c r="F185" s="291"/>
      <c r="G185" s="291"/>
      <c r="H185" s="291"/>
      <c r="I185" s="291"/>
      <c r="J185" s="291"/>
      <c r="K185" s="291"/>
      <c r="L185" s="291"/>
      <c r="M185" s="291"/>
      <c r="N185" s="291"/>
    </row>
    <row r="186" spans="2:14">
      <c r="B186" s="294" t="s">
        <v>356</v>
      </c>
      <c r="C186" s="73"/>
      <c r="D186" s="298" t="s">
        <v>345</v>
      </c>
      <c r="E186" s="298"/>
      <c r="F186" s="298"/>
      <c r="G186" s="298"/>
      <c r="H186" s="298"/>
      <c r="I186" s="298"/>
      <c r="J186" s="298"/>
      <c r="K186" s="298"/>
      <c r="L186" s="298"/>
      <c r="M186" s="298"/>
      <c r="N186" s="298"/>
    </row>
    <row r="187" spans="2:14">
      <c r="B187" s="300"/>
      <c r="C187" s="73"/>
      <c r="D187" s="298"/>
      <c r="E187" s="298"/>
      <c r="F187" s="298"/>
      <c r="G187" s="298"/>
      <c r="H187" s="298"/>
      <c r="I187" s="298"/>
      <c r="J187" s="298"/>
      <c r="K187" s="298"/>
      <c r="L187" s="298"/>
      <c r="M187" s="298"/>
      <c r="N187" s="298"/>
    </row>
    <row r="188" spans="2:14">
      <c r="B188" s="300"/>
      <c r="C188" s="73"/>
      <c r="D188" s="298"/>
      <c r="E188" s="298"/>
      <c r="F188" s="298"/>
      <c r="G188" s="298"/>
      <c r="H188" s="298"/>
      <c r="I188" s="298"/>
      <c r="J188" s="298"/>
      <c r="K188" s="298"/>
      <c r="L188" s="298"/>
      <c r="M188" s="298"/>
      <c r="N188" s="298"/>
    </row>
    <row r="189" spans="2:14">
      <c r="B189" s="300"/>
      <c r="C189" s="73"/>
      <c r="D189" s="298"/>
      <c r="E189" s="298"/>
      <c r="F189" s="298"/>
      <c r="G189" s="298"/>
      <c r="H189" s="298"/>
      <c r="I189" s="298"/>
      <c r="J189" s="298"/>
      <c r="K189" s="298"/>
      <c r="L189" s="298"/>
      <c r="M189" s="298"/>
      <c r="N189" s="298"/>
    </row>
    <row r="190" spans="2:14">
      <c r="B190" s="300"/>
      <c r="C190" s="73"/>
      <c r="D190" s="298"/>
      <c r="E190" s="298"/>
      <c r="F190" s="298"/>
      <c r="G190" s="298"/>
      <c r="H190" s="298"/>
      <c r="I190" s="298"/>
      <c r="J190" s="298"/>
      <c r="K190" s="298"/>
      <c r="L190" s="298"/>
      <c r="M190" s="298"/>
      <c r="N190" s="298"/>
    </row>
    <row r="191" spans="2:14">
      <c r="B191" s="300"/>
      <c r="C191" s="73"/>
      <c r="D191" s="298"/>
      <c r="E191" s="298"/>
      <c r="F191" s="298"/>
      <c r="G191" s="298"/>
      <c r="H191" s="298"/>
      <c r="I191" s="298"/>
      <c r="J191" s="298"/>
      <c r="K191" s="298"/>
      <c r="L191" s="298"/>
      <c r="M191" s="298"/>
      <c r="N191" s="298"/>
    </row>
    <row r="192" spans="2:14">
      <c r="B192" s="75"/>
      <c r="C192" s="73"/>
      <c r="D192" s="81"/>
      <c r="E192" s="81"/>
      <c r="F192" s="81"/>
      <c r="G192" s="81"/>
      <c r="H192" s="81"/>
      <c r="I192" s="81"/>
      <c r="J192" s="81"/>
      <c r="K192" s="81"/>
      <c r="L192" s="81"/>
      <c r="M192" s="81"/>
      <c r="N192" s="81"/>
    </row>
    <row r="193" spans="2:14">
      <c r="B193" s="90"/>
      <c r="C193" s="73"/>
      <c r="D193" s="291" t="s">
        <v>387</v>
      </c>
      <c r="E193" s="291"/>
      <c r="F193" s="291"/>
      <c r="G193" s="291"/>
      <c r="H193" s="291"/>
      <c r="I193" s="291"/>
      <c r="J193" s="291"/>
      <c r="K193" s="291"/>
      <c r="L193" s="291"/>
      <c r="M193" s="291"/>
      <c r="N193" s="291"/>
    </row>
    <row r="194" spans="2:14">
      <c r="B194" s="294" t="s">
        <v>357</v>
      </c>
      <c r="C194" s="74"/>
      <c r="D194" s="291"/>
      <c r="E194" s="291"/>
      <c r="F194" s="291"/>
      <c r="G194" s="291"/>
      <c r="H194" s="291"/>
      <c r="I194" s="291"/>
      <c r="J194" s="291"/>
      <c r="K194" s="291"/>
      <c r="L194" s="291"/>
      <c r="M194" s="291"/>
      <c r="N194" s="291"/>
    </row>
    <row r="195" spans="2:14">
      <c r="B195" s="301"/>
      <c r="C195" s="74"/>
      <c r="D195" s="291"/>
      <c r="E195" s="291"/>
      <c r="F195" s="291"/>
      <c r="G195" s="291"/>
      <c r="H195" s="291"/>
      <c r="I195" s="291"/>
      <c r="J195" s="291"/>
      <c r="K195" s="291"/>
      <c r="L195" s="291"/>
      <c r="M195" s="291"/>
      <c r="N195" s="291"/>
    </row>
    <row r="196" spans="2:14">
      <c r="B196" s="301"/>
      <c r="C196" s="74"/>
      <c r="D196" s="291"/>
      <c r="E196" s="291"/>
      <c r="F196" s="291"/>
      <c r="G196" s="291"/>
      <c r="H196" s="291"/>
      <c r="I196" s="291"/>
      <c r="J196" s="291"/>
      <c r="K196" s="291"/>
      <c r="L196" s="291"/>
      <c r="M196" s="291"/>
      <c r="N196" s="291"/>
    </row>
    <row r="197" spans="2:14">
      <c r="B197" s="301"/>
      <c r="C197" s="74"/>
      <c r="D197" s="291"/>
      <c r="E197" s="291"/>
      <c r="F197" s="291"/>
      <c r="G197" s="291"/>
      <c r="H197" s="291"/>
      <c r="I197" s="291"/>
      <c r="J197" s="291"/>
      <c r="K197" s="291"/>
      <c r="L197" s="291"/>
      <c r="M197" s="291"/>
      <c r="N197" s="291"/>
    </row>
    <row r="198" spans="2:14">
      <c r="B198" s="301"/>
      <c r="C198" s="74"/>
      <c r="D198" s="291"/>
      <c r="E198" s="291"/>
      <c r="F198" s="291"/>
      <c r="G198" s="291"/>
      <c r="H198" s="291"/>
      <c r="I198" s="291"/>
      <c r="J198" s="291"/>
      <c r="K198" s="291"/>
      <c r="L198" s="291"/>
      <c r="M198" s="291"/>
      <c r="N198" s="291"/>
    </row>
    <row r="199" spans="2:14">
      <c r="B199" s="74"/>
      <c r="C199" s="74"/>
      <c r="D199" s="291"/>
      <c r="E199" s="291"/>
      <c r="F199" s="291"/>
      <c r="G199" s="291"/>
      <c r="H199" s="291"/>
      <c r="I199" s="291"/>
      <c r="J199" s="291"/>
      <c r="K199" s="291"/>
      <c r="L199" s="291"/>
      <c r="M199" s="291"/>
      <c r="N199" s="291"/>
    </row>
    <row r="200" spans="2:14">
      <c r="B200" s="74"/>
      <c r="C200" s="74"/>
      <c r="D200" s="291"/>
      <c r="E200" s="291"/>
      <c r="F200" s="291"/>
      <c r="G200" s="291"/>
      <c r="H200" s="291"/>
      <c r="I200" s="291"/>
      <c r="J200" s="291"/>
      <c r="K200" s="291"/>
      <c r="L200" s="291"/>
      <c r="M200" s="291"/>
      <c r="N200" s="291"/>
    </row>
    <row r="201" spans="2:14">
      <c r="B201" s="74"/>
      <c r="C201" s="74"/>
      <c r="D201" s="291"/>
      <c r="E201" s="291"/>
      <c r="F201" s="291"/>
      <c r="G201" s="291"/>
      <c r="H201" s="291"/>
      <c r="I201" s="291"/>
      <c r="J201" s="291"/>
      <c r="K201" s="291"/>
      <c r="L201" s="291"/>
      <c r="M201" s="291"/>
      <c r="N201" s="291"/>
    </row>
    <row r="202" spans="2:14">
      <c r="B202" s="74"/>
      <c r="C202" s="74"/>
      <c r="D202" s="291"/>
      <c r="E202" s="291"/>
      <c r="F202" s="291"/>
      <c r="G202" s="291"/>
      <c r="H202" s="291"/>
      <c r="I202" s="291"/>
      <c r="J202" s="291"/>
      <c r="K202" s="291"/>
      <c r="L202" s="291"/>
      <c r="M202" s="291"/>
      <c r="N202" s="291"/>
    </row>
    <row r="203" spans="2:14">
      <c r="B203" s="82" t="s">
        <v>147</v>
      </c>
      <c r="C203" s="82"/>
      <c r="D203" s="82"/>
      <c r="E203" s="82"/>
      <c r="F203" s="82"/>
      <c r="G203" s="82"/>
      <c r="H203" s="82"/>
      <c r="I203" s="83"/>
      <c r="J203" s="83"/>
      <c r="K203" s="83"/>
      <c r="L203" s="84"/>
      <c r="M203" s="71"/>
      <c r="N203" s="71"/>
    </row>
    <row r="205" spans="2:14">
      <c r="B205" s="85" t="s">
        <v>148</v>
      </c>
      <c r="C205" s="87" t="s">
        <v>210</v>
      </c>
      <c r="D205" s="86"/>
      <c r="E205" s="86"/>
      <c r="F205" s="86"/>
    </row>
    <row r="206" spans="2:14">
      <c r="B206" s="85" t="s">
        <v>150</v>
      </c>
      <c r="C206" s="86" t="s">
        <v>211</v>
      </c>
      <c r="D206" s="86"/>
      <c r="E206" s="86"/>
      <c r="F206" s="86"/>
      <c r="G206" s="86"/>
      <c r="H206" s="86"/>
    </row>
    <row r="207" spans="2:14">
      <c r="B207" s="85" t="s">
        <v>152</v>
      </c>
      <c r="C207" s="86" t="s">
        <v>212</v>
      </c>
      <c r="D207" s="86"/>
      <c r="E207" s="86"/>
      <c r="F207" s="86"/>
      <c r="G207" s="86"/>
      <c r="H207" s="86"/>
    </row>
    <row r="208" spans="2:14">
      <c r="B208" s="85" t="s">
        <v>154</v>
      </c>
      <c r="C208" s="86" t="s">
        <v>213</v>
      </c>
      <c r="D208" s="86"/>
      <c r="E208" s="86"/>
      <c r="F208" s="86"/>
      <c r="G208" s="86"/>
      <c r="H208" s="86"/>
    </row>
    <row r="209" spans="2:14" ht="18" customHeight="1">
      <c r="B209" s="85"/>
      <c r="C209" s="87"/>
    </row>
    <row r="210" spans="2:14" ht="18" customHeight="1">
      <c r="B210" s="292" t="s">
        <v>355</v>
      </c>
      <c r="C210" s="73"/>
      <c r="D210" s="291" t="s">
        <v>388</v>
      </c>
      <c r="E210" s="291"/>
      <c r="F210" s="291"/>
      <c r="G210" s="291"/>
      <c r="H210" s="291"/>
      <c r="I210" s="291"/>
      <c r="J210" s="291"/>
      <c r="K210" s="291"/>
      <c r="L210" s="291"/>
      <c r="M210" s="291"/>
      <c r="N210" s="291"/>
    </row>
    <row r="211" spans="2:14" ht="19" customHeight="1">
      <c r="B211" s="297"/>
      <c r="C211" s="73"/>
      <c r="D211" s="291"/>
      <c r="E211" s="291"/>
      <c r="F211" s="291"/>
      <c r="G211" s="291"/>
      <c r="H211" s="291"/>
      <c r="I211" s="291"/>
      <c r="J211" s="291"/>
      <c r="K211" s="291"/>
      <c r="L211" s="291"/>
      <c r="M211" s="291"/>
      <c r="N211" s="291"/>
    </row>
    <row r="212" spans="2:14">
      <c r="B212" s="297"/>
      <c r="C212" s="73"/>
      <c r="D212" s="291"/>
      <c r="E212" s="291"/>
      <c r="F212" s="291"/>
      <c r="G212" s="291"/>
      <c r="H212" s="291"/>
      <c r="I212" s="291"/>
      <c r="J212" s="291"/>
      <c r="K212" s="291"/>
      <c r="L212" s="291"/>
      <c r="M212" s="291"/>
      <c r="N212" s="291"/>
    </row>
    <row r="213" spans="2:14">
      <c r="B213" s="297"/>
      <c r="C213" s="73"/>
      <c r="D213" s="291"/>
      <c r="E213" s="291"/>
      <c r="F213" s="291"/>
      <c r="G213" s="291"/>
      <c r="H213" s="291"/>
      <c r="I213" s="291"/>
      <c r="J213" s="291"/>
      <c r="K213" s="291"/>
      <c r="L213" s="291"/>
      <c r="M213" s="291"/>
      <c r="N213" s="291"/>
    </row>
    <row r="214" spans="2:14">
      <c r="B214" s="297"/>
      <c r="C214" s="73"/>
      <c r="D214" s="291"/>
      <c r="E214" s="291"/>
      <c r="F214" s="291"/>
      <c r="G214" s="291"/>
      <c r="H214" s="291"/>
      <c r="I214" s="291"/>
      <c r="J214" s="291"/>
      <c r="K214" s="291"/>
      <c r="L214" s="291"/>
      <c r="M214" s="291"/>
      <c r="N214" s="291"/>
    </row>
    <row r="215" spans="2:14" ht="16" customHeight="1">
      <c r="B215" s="74"/>
      <c r="C215" s="73"/>
      <c r="D215" s="291"/>
      <c r="E215" s="291"/>
      <c r="F215" s="291"/>
      <c r="G215" s="291"/>
      <c r="H215" s="291"/>
      <c r="I215" s="291"/>
      <c r="J215" s="291"/>
      <c r="K215" s="291"/>
      <c r="L215" s="291"/>
      <c r="M215" s="291"/>
      <c r="N215" s="291"/>
    </row>
    <row r="216" spans="2:14" ht="16" customHeight="1">
      <c r="B216" s="74"/>
      <c r="C216" s="73"/>
      <c r="D216" s="291"/>
      <c r="E216" s="291"/>
      <c r="F216" s="291"/>
      <c r="G216" s="291"/>
      <c r="H216" s="291"/>
      <c r="I216" s="291"/>
      <c r="J216" s="291"/>
      <c r="K216" s="291"/>
      <c r="L216" s="291"/>
      <c r="M216" s="291"/>
      <c r="N216" s="291"/>
    </row>
    <row r="217" spans="2:14" ht="16" customHeight="1">
      <c r="B217" s="89"/>
      <c r="C217" s="74"/>
      <c r="D217" s="291"/>
      <c r="E217" s="291"/>
      <c r="F217" s="291"/>
      <c r="G217" s="291"/>
      <c r="H217" s="291"/>
      <c r="I217" s="291"/>
      <c r="J217" s="291"/>
      <c r="K217" s="291"/>
      <c r="L217" s="291"/>
      <c r="M217" s="291"/>
      <c r="N217" s="291"/>
    </row>
    <row r="218" spans="2:14" ht="16" customHeight="1">
      <c r="B218" s="294" t="s">
        <v>356</v>
      </c>
      <c r="C218" s="73"/>
      <c r="D218" s="298" t="s">
        <v>389</v>
      </c>
      <c r="E218" s="298"/>
      <c r="F218" s="298"/>
      <c r="G218" s="298"/>
      <c r="H218" s="298"/>
      <c r="I218" s="298"/>
      <c r="J218" s="298"/>
      <c r="K218" s="298"/>
      <c r="L218" s="298"/>
      <c r="M218" s="298"/>
      <c r="N218" s="298"/>
    </row>
    <row r="219" spans="2:14">
      <c r="B219" s="300"/>
      <c r="C219" s="73"/>
      <c r="D219" s="298"/>
      <c r="E219" s="298"/>
      <c r="F219" s="298"/>
      <c r="G219" s="298"/>
      <c r="H219" s="298"/>
      <c r="I219" s="298"/>
      <c r="J219" s="298"/>
      <c r="K219" s="298"/>
      <c r="L219" s="298"/>
      <c r="M219" s="298"/>
      <c r="N219" s="298"/>
    </row>
    <row r="220" spans="2:14">
      <c r="B220" s="300"/>
      <c r="C220" s="73"/>
      <c r="D220" s="298"/>
      <c r="E220" s="298"/>
      <c r="F220" s="298"/>
      <c r="G220" s="298"/>
      <c r="H220" s="298"/>
      <c r="I220" s="298"/>
      <c r="J220" s="298"/>
      <c r="K220" s="298"/>
      <c r="L220" s="298"/>
      <c r="M220" s="298"/>
      <c r="N220" s="298"/>
    </row>
    <row r="221" spans="2:14">
      <c r="B221" s="300"/>
      <c r="C221" s="73"/>
      <c r="D221" s="298"/>
      <c r="E221" s="298"/>
      <c r="F221" s="298"/>
      <c r="G221" s="298"/>
      <c r="H221" s="298"/>
      <c r="I221" s="298"/>
      <c r="J221" s="298"/>
      <c r="K221" s="298"/>
      <c r="L221" s="298"/>
      <c r="M221" s="298"/>
      <c r="N221" s="298"/>
    </row>
    <row r="222" spans="2:14">
      <c r="B222" s="300"/>
      <c r="C222" s="73"/>
      <c r="D222" s="298"/>
      <c r="E222" s="298"/>
      <c r="F222" s="298"/>
      <c r="G222" s="298"/>
      <c r="H222" s="298"/>
      <c r="I222" s="298"/>
      <c r="J222" s="298"/>
      <c r="K222" s="298"/>
      <c r="L222" s="298"/>
      <c r="M222" s="298"/>
      <c r="N222" s="298"/>
    </row>
    <row r="223" spans="2:14">
      <c r="B223" s="300"/>
      <c r="C223" s="73"/>
      <c r="D223" s="298"/>
      <c r="E223" s="298"/>
      <c r="F223" s="298"/>
      <c r="G223" s="298"/>
      <c r="H223" s="298"/>
      <c r="I223" s="298"/>
      <c r="J223" s="298"/>
      <c r="K223" s="298"/>
      <c r="L223" s="298"/>
      <c r="M223" s="298"/>
      <c r="N223" s="298"/>
    </row>
    <row r="224" spans="2:14">
      <c r="B224" s="75"/>
      <c r="C224" s="73"/>
      <c r="D224" s="81"/>
      <c r="E224" s="81"/>
      <c r="F224" s="81"/>
      <c r="G224" s="81"/>
      <c r="H224" s="81"/>
      <c r="I224" s="81"/>
      <c r="J224" s="81"/>
      <c r="K224" s="81"/>
      <c r="L224" s="81"/>
      <c r="M224" s="81"/>
      <c r="N224" s="81"/>
    </row>
    <row r="225" spans="2:14">
      <c r="B225" s="90"/>
      <c r="C225" s="73"/>
      <c r="D225" s="291" t="s">
        <v>350</v>
      </c>
      <c r="E225" s="291"/>
      <c r="F225" s="291"/>
      <c r="G225" s="291"/>
      <c r="H225" s="291"/>
      <c r="I225" s="291"/>
      <c r="J225" s="291"/>
      <c r="K225" s="291"/>
      <c r="L225" s="291"/>
      <c r="M225" s="291"/>
      <c r="N225" s="291"/>
    </row>
    <row r="226" spans="2:14">
      <c r="B226" s="294" t="s">
        <v>357</v>
      </c>
      <c r="C226" s="74"/>
      <c r="D226" s="291"/>
      <c r="E226" s="291"/>
      <c r="F226" s="291"/>
      <c r="G226" s="291"/>
      <c r="H226" s="291"/>
      <c r="I226" s="291"/>
      <c r="J226" s="291"/>
      <c r="K226" s="291"/>
      <c r="L226" s="291"/>
      <c r="M226" s="291"/>
      <c r="N226" s="291"/>
    </row>
    <row r="227" spans="2:14">
      <c r="B227" s="301"/>
      <c r="C227" s="74"/>
      <c r="D227" s="291"/>
      <c r="E227" s="291"/>
      <c r="F227" s="291"/>
      <c r="G227" s="291"/>
      <c r="H227" s="291"/>
      <c r="I227" s="291"/>
      <c r="J227" s="291"/>
      <c r="K227" s="291"/>
      <c r="L227" s="291"/>
      <c r="M227" s="291"/>
      <c r="N227" s="291"/>
    </row>
    <row r="228" spans="2:14">
      <c r="B228" s="301"/>
      <c r="C228" s="74"/>
      <c r="D228" s="291"/>
      <c r="E228" s="291"/>
      <c r="F228" s="291"/>
      <c r="G228" s="291"/>
      <c r="H228" s="291"/>
      <c r="I228" s="291"/>
      <c r="J228" s="291"/>
      <c r="K228" s="291"/>
      <c r="L228" s="291"/>
      <c r="M228" s="291"/>
      <c r="N228" s="291"/>
    </row>
    <row r="229" spans="2:14" ht="19" customHeight="1">
      <c r="B229" s="301"/>
      <c r="C229" s="74"/>
      <c r="D229" s="291"/>
      <c r="E229" s="291"/>
      <c r="F229" s="291"/>
      <c r="G229" s="291"/>
      <c r="H229" s="291"/>
      <c r="I229" s="291"/>
      <c r="J229" s="291"/>
      <c r="K229" s="291"/>
      <c r="L229" s="291"/>
      <c r="M229" s="291"/>
      <c r="N229" s="291"/>
    </row>
    <row r="230" spans="2:14" ht="16" customHeight="1">
      <c r="B230" s="301"/>
      <c r="C230" s="74"/>
      <c r="D230" s="291"/>
      <c r="E230" s="291"/>
      <c r="F230" s="291"/>
      <c r="G230" s="291"/>
      <c r="H230" s="291"/>
      <c r="I230" s="291"/>
      <c r="J230" s="291"/>
      <c r="K230" s="291"/>
      <c r="L230" s="291"/>
      <c r="M230" s="291"/>
      <c r="N230" s="291"/>
    </row>
    <row r="231" spans="2:14" ht="16" customHeight="1">
      <c r="B231" s="74"/>
      <c r="C231" s="74"/>
      <c r="D231" s="291"/>
      <c r="E231" s="291"/>
      <c r="F231" s="291"/>
      <c r="G231" s="291"/>
      <c r="H231" s="291"/>
      <c r="I231" s="291"/>
      <c r="J231" s="291"/>
      <c r="K231" s="291"/>
      <c r="L231" s="291"/>
      <c r="M231" s="291"/>
      <c r="N231" s="291"/>
    </row>
    <row r="232" spans="2:14" ht="16" customHeight="1">
      <c r="B232" s="74"/>
      <c r="C232" s="74"/>
      <c r="D232" s="291"/>
      <c r="E232" s="291"/>
      <c r="F232" s="291"/>
      <c r="G232" s="291"/>
      <c r="H232" s="291"/>
      <c r="I232" s="291"/>
      <c r="J232" s="291"/>
      <c r="K232" s="291"/>
      <c r="L232" s="291"/>
      <c r="M232" s="291"/>
      <c r="N232" s="291"/>
    </row>
    <row r="233" spans="2:14">
      <c r="B233" s="74"/>
      <c r="C233" s="74"/>
      <c r="D233" s="291"/>
      <c r="E233" s="291"/>
      <c r="F233" s="291"/>
      <c r="G233" s="291"/>
      <c r="H233" s="291"/>
      <c r="I233" s="291"/>
      <c r="J233" s="291"/>
      <c r="K233" s="291"/>
      <c r="L233" s="291"/>
      <c r="M233" s="291"/>
      <c r="N233" s="291"/>
    </row>
  </sheetData>
  <mergeCells count="64">
    <mergeCell ref="D166:N174"/>
    <mergeCell ref="B168:B169"/>
    <mergeCell ref="B218:B223"/>
    <mergeCell ref="D218:N223"/>
    <mergeCell ref="D225:N233"/>
    <mergeCell ref="B226:B230"/>
    <mergeCell ref="B180:B184"/>
    <mergeCell ref="D180:N184"/>
    <mergeCell ref="D185:N185"/>
    <mergeCell ref="B186:B191"/>
    <mergeCell ref="D186:N191"/>
    <mergeCell ref="D193:N202"/>
    <mergeCell ref="B194:B198"/>
    <mergeCell ref="B210:B214"/>
    <mergeCell ref="D210:N216"/>
    <mergeCell ref="D217:N217"/>
    <mergeCell ref="B144:B150"/>
    <mergeCell ref="D144:N150"/>
    <mergeCell ref="D151:N151"/>
    <mergeCell ref="B152:B164"/>
    <mergeCell ref="D152:N164"/>
    <mergeCell ref="D112:N114"/>
    <mergeCell ref="B113:B114"/>
    <mergeCell ref="D115:N117"/>
    <mergeCell ref="B135:B137"/>
    <mergeCell ref="D135:N137"/>
    <mergeCell ref="B116:B117"/>
    <mergeCell ref="B124:B129"/>
    <mergeCell ref="D124:N129"/>
    <mergeCell ref="D130:N130"/>
    <mergeCell ref="D131:N134"/>
    <mergeCell ref="B132:B133"/>
    <mergeCell ref="B97:B100"/>
    <mergeCell ref="D97:N100"/>
    <mergeCell ref="B101:B103"/>
    <mergeCell ref="D101:N103"/>
    <mergeCell ref="D111:N111"/>
    <mergeCell ref="B20:B24"/>
    <mergeCell ref="D20:N25"/>
    <mergeCell ref="B2:N2"/>
    <mergeCell ref="B92:B96"/>
    <mergeCell ref="D92:N96"/>
    <mergeCell ref="B11:B15"/>
    <mergeCell ref="D11:N15"/>
    <mergeCell ref="D16:N16"/>
    <mergeCell ref="B17:B19"/>
    <mergeCell ref="D17:N19"/>
    <mergeCell ref="B32:B38"/>
    <mergeCell ref="D32:N38"/>
    <mergeCell ref="B39:B47"/>
    <mergeCell ref="D39:N47"/>
    <mergeCell ref="D48:N54"/>
    <mergeCell ref="B49:B53"/>
    <mergeCell ref="B61:B63"/>
    <mergeCell ref="D61:N63"/>
    <mergeCell ref="B64:B69"/>
    <mergeCell ref="D64:N69"/>
    <mergeCell ref="B70:B72"/>
    <mergeCell ref="D70:N72"/>
    <mergeCell ref="D80:N80"/>
    <mergeCell ref="B82:B83"/>
    <mergeCell ref="D82:N83"/>
    <mergeCell ref="B84:B86"/>
    <mergeCell ref="D84:N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15"/>
  <sheetViews>
    <sheetView showGridLines="0" workbookViewId="0"/>
  </sheetViews>
  <sheetFormatPr defaultColWidth="11" defaultRowHeight="15.5"/>
  <cols>
    <col min="1" max="1" width="1.83203125" customWidth="1"/>
    <col min="2" max="2" width="7.5" customWidth="1"/>
    <col min="3" max="9" width="2.5" customWidth="1"/>
    <col min="10" max="10" width="1.33203125" customWidth="1"/>
    <col min="11" max="14" width="2.5" customWidth="1"/>
    <col min="16" max="17" width="8.83203125" customWidth="1"/>
    <col min="18" max="20" width="11.83203125" customWidth="1"/>
    <col min="22" max="23" width="8.83203125" customWidth="1"/>
    <col min="24" max="26" width="11.83203125" customWidth="1"/>
    <col min="28" max="28" width="38" customWidth="1"/>
    <col min="29" max="29" width="4.33203125" customWidth="1"/>
  </cols>
  <sheetData>
    <row r="1" spans="2:29" s="14" customFormat="1" ht="28.5">
      <c r="B1" s="15"/>
      <c r="C1" s="15"/>
      <c r="D1" s="16"/>
      <c r="E1" s="16"/>
      <c r="F1" s="17"/>
      <c r="G1" s="17"/>
      <c r="H1" s="17"/>
      <c r="I1" s="17"/>
      <c r="J1" s="15"/>
      <c r="K1" s="18"/>
      <c r="L1" s="18"/>
      <c r="M1" s="34"/>
      <c r="N1" s="34"/>
      <c r="O1" s="34"/>
      <c r="P1" s="34"/>
      <c r="Q1" s="34"/>
      <c r="R1" s="34"/>
      <c r="S1" s="34"/>
      <c r="T1" s="34"/>
      <c r="U1" s="34"/>
      <c r="V1" s="34"/>
      <c r="W1" s="34"/>
      <c r="X1" s="57"/>
      <c r="Y1" s="34"/>
      <c r="Z1" s="34"/>
      <c r="AA1" s="34"/>
      <c r="AB1" s="34"/>
      <c r="AC1" s="34"/>
    </row>
    <row r="2" spans="2:29" s="4" customFormat="1" ht="26">
      <c r="B2" s="41" t="s">
        <v>390</v>
      </c>
      <c r="C2" s="35"/>
      <c r="D2" s="7"/>
      <c r="E2" s="7"/>
      <c r="F2" s="8"/>
      <c r="G2" s="8"/>
      <c r="H2" s="8"/>
      <c r="I2" s="8"/>
      <c r="J2" s="8"/>
      <c r="K2" s="9"/>
      <c r="L2" s="9"/>
      <c r="M2" s="35"/>
      <c r="N2" s="35"/>
      <c r="O2" s="35"/>
      <c r="P2" s="35"/>
      <c r="Q2" s="35"/>
      <c r="R2" s="35"/>
      <c r="S2" s="35"/>
      <c r="T2" s="35"/>
      <c r="U2" s="35"/>
      <c r="V2" s="35"/>
      <c r="W2" s="35"/>
      <c r="X2" s="35"/>
      <c r="Y2" s="35"/>
      <c r="Z2" s="35"/>
      <c r="AA2" s="35"/>
      <c r="AB2" s="35"/>
      <c r="AC2" s="35"/>
    </row>
    <row r="3" spans="2:29" ht="21">
      <c r="B3" s="15"/>
      <c r="C3" s="15"/>
      <c r="D3" s="16"/>
      <c r="E3" s="16"/>
      <c r="F3" s="17"/>
      <c r="G3" s="17"/>
      <c r="H3" s="17"/>
      <c r="I3" s="17"/>
      <c r="J3" s="15"/>
      <c r="K3" s="18"/>
      <c r="L3" s="18"/>
      <c r="M3" s="42"/>
      <c r="N3" s="42"/>
      <c r="O3" s="42"/>
      <c r="P3" s="42"/>
      <c r="Q3" s="42"/>
      <c r="R3" s="42"/>
      <c r="S3" s="42"/>
      <c r="T3" s="42"/>
      <c r="U3" s="42"/>
      <c r="V3" s="42"/>
      <c r="W3" s="42"/>
      <c r="X3" s="42"/>
      <c r="Y3" s="42"/>
      <c r="Z3" s="42"/>
      <c r="AA3" s="42"/>
      <c r="AB3" s="42"/>
      <c r="AC3" s="42"/>
    </row>
    <row r="5" spans="2:29" ht="26">
      <c r="B5" s="224" t="s">
        <v>391</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6"/>
    </row>
    <row r="6" spans="2:29" ht="46" customHeight="1">
      <c r="B6" s="227" t="s">
        <v>392</v>
      </c>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228"/>
    </row>
    <row r="7" spans="2:29" ht="46" customHeight="1">
      <c r="B7" s="221" t="s">
        <v>393</v>
      </c>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3"/>
    </row>
    <row r="9" spans="2:29" ht="26">
      <c r="B9" s="224" t="s">
        <v>394</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6"/>
    </row>
    <row r="10" spans="2:29" ht="46" customHeight="1">
      <c r="B10" s="302" t="s">
        <v>395</v>
      </c>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4"/>
    </row>
    <row r="11" spans="2:29" ht="52" customHeight="1">
      <c r="B11" s="308" t="s">
        <v>396</v>
      </c>
      <c r="C11" s="309"/>
      <c r="D11" s="309"/>
      <c r="E11" s="309"/>
      <c r="F11" s="309"/>
      <c r="G11" s="309"/>
      <c r="H11" s="309"/>
      <c r="I11" s="309"/>
      <c r="J11" s="309"/>
      <c r="K11" s="316" t="s">
        <v>397</v>
      </c>
      <c r="L11" s="316"/>
      <c r="M11" s="316"/>
      <c r="N11" s="316"/>
      <c r="O11" s="316"/>
      <c r="P11" s="316"/>
      <c r="Q11" s="316"/>
      <c r="R11" s="316"/>
      <c r="S11" s="317" t="s">
        <v>398</v>
      </c>
      <c r="T11" s="170"/>
      <c r="U11" s="170"/>
      <c r="V11" s="170"/>
      <c r="W11" s="170"/>
      <c r="X11" s="170"/>
      <c r="Y11" s="170"/>
      <c r="Z11" s="170"/>
      <c r="AA11" s="170"/>
      <c r="AB11" s="78" t="s">
        <v>399</v>
      </c>
      <c r="AC11" s="58"/>
    </row>
    <row r="12" spans="2:29" ht="52" customHeight="1">
      <c r="B12" s="310"/>
      <c r="C12" s="311"/>
      <c r="D12" s="311"/>
      <c r="E12" s="311"/>
      <c r="F12" s="311"/>
      <c r="G12" s="311"/>
      <c r="H12" s="311"/>
      <c r="I12" s="311"/>
      <c r="J12" s="311"/>
      <c r="K12" s="305" t="s">
        <v>400</v>
      </c>
      <c r="L12" s="305"/>
      <c r="M12" s="305"/>
      <c r="N12" s="305"/>
      <c r="O12" s="305"/>
      <c r="P12" s="305"/>
      <c r="Q12" s="305"/>
      <c r="R12" s="305"/>
      <c r="S12" s="306" t="s">
        <v>401</v>
      </c>
      <c r="T12" s="222"/>
      <c r="U12" s="222"/>
      <c r="V12" s="222"/>
      <c r="W12" s="222"/>
      <c r="X12" s="222"/>
      <c r="Y12" s="222"/>
      <c r="Z12" s="222"/>
      <c r="AA12" s="222"/>
      <c r="AB12" s="79" t="s">
        <v>399</v>
      </c>
      <c r="AC12" s="70"/>
    </row>
    <row r="13" spans="2:29" ht="46" customHeight="1">
      <c r="B13" s="307" t="s">
        <v>402</v>
      </c>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4"/>
    </row>
    <row r="14" spans="2:29" ht="52" customHeight="1">
      <c r="B14" s="308" t="s">
        <v>403</v>
      </c>
      <c r="C14" s="309"/>
      <c r="D14" s="309"/>
      <c r="E14" s="309"/>
      <c r="F14" s="309"/>
      <c r="G14" s="309"/>
      <c r="H14" s="309"/>
      <c r="I14" s="309"/>
      <c r="J14" s="309"/>
      <c r="K14" s="312" t="s">
        <v>404</v>
      </c>
      <c r="L14" s="312"/>
      <c r="M14" s="312"/>
      <c r="N14" s="312"/>
      <c r="O14" s="312"/>
      <c r="P14" s="312"/>
      <c r="Q14" s="312"/>
      <c r="R14" s="312"/>
      <c r="S14" s="312"/>
      <c r="T14" s="312"/>
      <c r="U14" s="312"/>
      <c r="V14" s="312"/>
      <c r="W14" s="312"/>
      <c r="X14" s="312"/>
      <c r="Y14" s="312"/>
      <c r="Z14" s="312"/>
      <c r="AA14" s="312"/>
      <c r="AB14" s="312"/>
      <c r="AC14" s="313"/>
    </row>
    <row r="15" spans="2:29" ht="52" customHeight="1">
      <c r="B15" s="310"/>
      <c r="C15" s="311"/>
      <c r="D15" s="311"/>
      <c r="E15" s="311"/>
      <c r="F15" s="311"/>
      <c r="G15" s="311"/>
      <c r="H15" s="311"/>
      <c r="I15" s="311"/>
      <c r="J15" s="311"/>
      <c r="K15" s="314" t="s">
        <v>405</v>
      </c>
      <c r="L15" s="314"/>
      <c r="M15" s="314"/>
      <c r="N15" s="314"/>
      <c r="O15" s="314"/>
      <c r="P15" s="314"/>
      <c r="Q15" s="314"/>
      <c r="R15" s="314"/>
      <c r="S15" s="314"/>
      <c r="T15" s="314"/>
      <c r="U15" s="314"/>
      <c r="V15" s="314"/>
      <c r="W15" s="314"/>
      <c r="X15" s="314"/>
      <c r="Y15" s="314"/>
      <c r="Z15" s="314"/>
      <c r="AA15" s="314"/>
      <c r="AB15" s="314"/>
      <c r="AC15" s="315"/>
    </row>
  </sheetData>
  <mergeCells count="14">
    <mergeCell ref="K12:R12"/>
    <mergeCell ref="S12:AA12"/>
    <mergeCell ref="B13:AC13"/>
    <mergeCell ref="B14:J15"/>
    <mergeCell ref="K14:AC14"/>
    <mergeCell ref="K15:AC15"/>
    <mergeCell ref="B11:J12"/>
    <mergeCell ref="K11:R11"/>
    <mergeCell ref="S11:AA11"/>
    <mergeCell ref="B5:AC5"/>
    <mergeCell ref="B6:AC6"/>
    <mergeCell ref="B7:AC7"/>
    <mergeCell ref="B9:AC9"/>
    <mergeCell ref="B10:AC10"/>
  </mergeCells>
  <hyperlinks>
    <hyperlink ref="AB11" r:id="rId1" xr:uid="{00000000-0004-0000-0700-000000000000}"/>
    <hyperlink ref="AB12"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C21"/>
  <sheetViews>
    <sheetView showGridLines="0" workbookViewId="0"/>
  </sheetViews>
  <sheetFormatPr defaultColWidth="11" defaultRowHeight="15.5"/>
  <cols>
    <col min="1" max="1" width="1.83203125" customWidth="1"/>
    <col min="2" max="2" width="7.5" customWidth="1"/>
    <col min="3" max="9" width="2.5" customWidth="1"/>
    <col min="10" max="10" width="1.33203125" customWidth="1"/>
    <col min="11" max="14" width="2.5" customWidth="1"/>
    <col min="16" max="17" width="8.83203125" customWidth="1"/>
    <col min="18" max="20" width="11.83203125" customWidth="1"/>
    <col min="21" max="21" width="10.58203125" customWidth="1"/>
    <col min="22" max="23" width="8.83203125" customWidth="1"/>
    <col min="24" max="26" width="11.83203125" customWidth="1"/>
    <col min="28" max="28" width="38" customWidth="1"/>
    <col min="29" max="29" width="4.33203125" customWidth="1"/>
  </cols>
  <sheetData>
    <row r="1" spans="2:29" s="14" customFormat="1" ht="31">
      <c r="B1" s="40" t="s">
        <v>406</v>
      </c>
      <c r="C1" s="34"/>
      <c r="D1" s="16"/>
      <c r="E1" s="16"/>
      <c r="F1" s="17"/>
      <c r="G1" s="17"/>
      <c r="H1" s="17"/>
      <c r="I1" s="17"/>
      <c r="J1" s="17"/>
      <c r="K1" s="18"/>
      <c r="L1" s="18"/>
      <c r="M1" s="34"/>
      <c r="N1" s="34"/>
      <c r="O1" s="34"/>
      <c r="P1" s="34"/>
      <c r="Q1" s="34"/>
      <c r="R1" s="34"/>
      <c r="S1" s="34"/>
      <c r="T1" s="34"/>
      <c r="U1" s="34"/>
      <c r="V1" s="34"/>
      <c r="W1" s="34"/>
      <c r="X1" s="34"/>
      <c r="Y1" s="34"/>
      <c r="Z1" s="34"/>
      <c r="AA1" s="34"/>
      <c r="AB1" s="34"/>
      <c r="AC1" s="34"/>
    </row>
    <row r="2" spans="2:29" s="14" customFormat="1" ht="28.5">
      <c r="B2" s="15"/>
      <c r="C2" s="15"/>
      <c r="D2" s="16"/>
      <c r="E2" s="16"/>
      <c r="F2" s="17"/>
      <c r="G2" s="17"/>
      <c r="H2" s="17"/>
      <c r="I2" s="17"/>
      <c r="J2" s="15"/>
      <c r="K2" s="18"/>
      <c r="L2" s="18"/>
      <c r="M2" s="34"/>
      <c r="N2" s="34"/>
      <c r="O2" s="34"/>
      <c r="P2" s="34"/>
      <c r="Q2" s="34"/>
      <c r="R2" s="34"/>
      <c r="S2" s="34"/>
      <c r="T2" s="34"/>
      <c r="U2" s="34"/>
      <c r="V2" s="34"/>
      <c r="W2" s="34"/>
      <c r="X2" s="57"/>
      <c r="Y2" s="34"/>
      <c r="Z2" s="34"/>
      <c r="AA2" s="34"/>
      <c r="AB2" s="34"/>
      <c r="AC2" s="34"/>
    </row>
    <row r="3" spans="2:29" s="4" customFormat="1" ht="26">
      <c r="B3" s="41" t="s">
        <v>407</v>
      </c>
      <c r="C3" s="35"/>
      <c r="D3" s="7"/>
      <c r="E3" s="7"/>
      <c r="F3" s="8"/>
      <c r="G3" s="8"/>
      <c r="H3" s="8"/>
      <c r="I3" s="8"/>
      <c r="J3" s="8"/>
      <c r="K3" s="9"/>
      <c r="L3" s="9"/>
      <c r="M3" s="35"/>
      <c r="N3" s="35"/>
      <c r="O3" s="35"/>
      <c r="P3" s="35"/>
      <c r="Q3" s="35"/>
      <c r="R3" s="35"/>
      <c r="S3" s="35"/>
      <c r="T3" s="35"/>
      <c r="U3" s="35"/>
      <c r="V3" s="35"/>
      <c r="W3" s="35"/>
      <c r="X3" s="35"/>
      <c r="Y3" s="35"/>
      <c r="Z3" s="35"/>
      <c r="AA3" s="35"/>
      <c r="AB3" s="35"/>
      <c r="AC3" s="35"/>
    </row>
    <row r="4" spans="2:29" ht="21">
      <c r="B4" s="15"/>
      <c r="C4" s="15"/>
      <c r="D4" s="16"/>
      <c r="E4" s="16"/>
      <c r="F4" s="17"/>
      <c r="G4" s="17"/>
      <c r="H4" s="17"/>
      <c r="I4" s="17"/>
      <c r="J4" s="15"/>
      <c r="K4" s="18"/>
      <c r="L4" s="18"/>
      <c r="M4" s="42"/>
      <c r="N4" s="42"/>
      <c r="O4" s="42"/>
      <c r="P4" s="42"/>
      <c r="Q4" s="42"/>
      <c r="R4" s="42"/>
      <c r="S4" s="42"/>
      <c r="T4" s="42"/>
      <c r="U4" s="42"/>
      <c r="V4" s="42"/>
      <c r="W4" s="42"/>
      <c r="X4" s="42"/>
      <c r="Y4" s="42"/>
      <c r="Z4" s="42"/>
      <c r="AA4" s="42"/>
      <c r="AB4" s="42"/>
      <c r="AC4" s="42"/>
    </row>
    <row r="6" spans="2:29" ht="26">
      <c r="B6" s="224" t="s">
        <v>408</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6"/>
    </row>
    <row r="7" spans="2:29" ht="46" customHeight="1">
      <c r="B7" s="62">
        <v>1</v>
      </c>
      <c r="C7" s="318" t="s">
        <v>409</v>
      </c>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9"/>
    </row>
    <row r="8" spans="2:29" ht="27" customHeight="1">
      <c r="B8" s="308" t="s">
        <v>410</v>
      </c>
      <c r="C8" s="309"/>
      <c r="D8" s="309"/>
      <c r="E8" s="309"/>
      <c r="F8" s="309"/>
      <c r="G8" s="309"/>
      <c r="H8" s="309"/>
      <c r="I8" s="309"/>
      <c r="J8" s="309"/>
      <c r="K8" s="329" t="s">
        <v>411</v>
      </c>
      <c r="L8" s="329"/>
      <c r="M8" s="329"/>
      <c r="N8" s="329"/>
      <c r="O8" s="329"/>
      <c r="P8" s="329"/>
      <c r="Q8" s="329"/>
      <c r="R8" s="329"/>
      <c r="S8" s="329"/>
      <c r="T8" s="329"/>
      <c r="U8" s="329"/>
      <c r="V8" s="329"/>
      <c r="W8" s="329"/>
      <c r="X8" s="329"/>
      <c r="Y8" s="329"/>
      <c r="Z8" s="329"/>
      <c r="AA8" s="329"/>
      <c r="AB8" s="329"/>
      <c r="AC8" s="330"/>
    </row>
    <row r="9" spans="2:29" ht="70" customHeight="1">
      <c r="B9" s="308"/>
      <c r="C9" s="309"/>
      <c r="D9" s="309"/>
      <c r="E9" s="309"/>
      <c r="F9" s="309"/>
      <c r="G9" s="309"/>
      <c r="H9" s="309"/>
      <c r="I9" s="309"/>
      <c r="J9" s="309"/>
      <c r="K9" s="321" t="s">
        <v>412</v>
      </c>
      <c r="L9" s="321"/>
      <c r="M9" s="321"/>
      <c r="N9" s="321"/>
      <c r="O9" s="321"/>
      <c r="P9" s="321"/>
      <c r="Q9" s="321"/>
      <c r="R9" s="321"/>
      <c r="S9" s="321"/>
      <c r="T9" s="321"/>
      <c r="U9" s="321"/>
      <c r="V9" s="321"/>
      <c r="W9" s="321"/>
      <c r="X9" s="321"/>
      <c r="Y9" s="321"/>
      <c r="Z9" s="321"/>
      <c r="AA9" s="321"/>
      <c r="AB9" s="321"/>
      <c r="AC9" s="322"/>
    </row>
    <row r="10" spans="2:29" ht="34" customHeight="1">
      <c r="B10" s="310"/>
      <c r="C10" s="311"/>
      <c r="D10" s="311"/>
      <c r="E10" s="311"/>
      <c r="F10" s="311"/>
      <c r="G10" s="311"/>
      <c r="H10" s="311"/>
      <c r="I10" s="311"/>
      <c r="J10" s="311"/>
      <c r="K10" s="331" t="s">
        <v>413</v>
      </c>
      <c r="L10" s="232"/>
      <c r="M10" s="232"/>
      <c r="N10" s="232"/>
      <c r="O10" s="232"/>
      <c r="P10" s="232"/>
      <c r="Q10" s="232"/>
      <c r="R10" s="232"/>
      <c r="S10" s="232"/>
      <c r="T10" s="232"/>
      <c r="U10" s="232"/>
      <c r="V10" s="232"/>
      <c r="W10" s="232"/>
      <c r="X10" s="232"/>
      <c r="Y10" s="232"/>
      <c r="Z10" s="232"/>
      <c r="AA10" s="232"/>
      <c r="AB10" s="232"/>
      <c r="AC10" s="233"/>
    </row>
    <row r="11" spans="2:29" ht="46" customHeight="1">
      <c r="B11" s="62">
        <v>2</v>
      </c>
      <c r="C11" s="318" t="s">
        <v>414</v>
      </c>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9"/>
    </row>
    <row r="12" spans="2:29" ht="45" customHeight="1">
      <c r="B12" s="308" t="s">
        <v>415</v>
      </c>
      <c r="C12" s="309"/>
      <c r="D12" s="309"/>
      <c r="E12" s="309"/>
      <c r="F12" s="309"/>
      <c r="G12" s="309"/>
      <c r="H12" s="309"/>
      <c r="I12" s="309"/>
      <c r="J12" s="309"/>
      <c r="K12" s="320" t="s">
        <v>416</v>
      </c>
      <c r="L12" s="321"/>
      <c r="M12" s="321"/>
      <c r="N12" s="321"/>
      <c r="O12" s="321"/>
      <c r="P12" s="321"/>
      <c r="Q12" s="321"/>
      <c r="R12" s="321"/>
      <c r="S12" s="321"/>
      <c r="T12" s="321"/>
      <c r="U12" s="321"/>
      <c r="V12" s="321"/>
      <c r="W12" s="321"/>
      <c r="X12" s="321"/>
      <c r="Y12" s="321"/>
      <c r="Z12" s="321"/>
      <c r="AA12" s="321"/>
      <c r="AB12" s="321"/>
      <c r="AC12" s="322"/>
    </row>
    <row r="13" spans="2:29" ht="60" customHeight="1">
      <c r="B13" s="310"/>
      <c r="C13" s="311"/>
      <c r="D13" s="311"/>
      <c r="E13" s="311"/>
      <c r="F13" s="311"/>
      <c r="G13" s="311"/>
      <c r="H13" s="311"/>
      <c r="I13" s="311"/>
      <c r="J13" s="311"/>
      <c r="K13" s="232" t="s">
        <v>417</v>
      </c>
      <c r="L13" s="232"/>
      <c r="M13" s="232"/>
      <c r="N13" s="232"/>
      <c r="O13" s="232"/>
      <c r="P13" s="232"/>
      <c r="Q13" s="232"/>
      <c r="R13" s="232"/>
      <c r="S13" s="232"/>
      <c r="T13" s="232"/>
      <c r="U13" s="232"/>
      <c r="V13" s="232"/>
      <c r="W13" s="232"/>
      <c r="X13" s="232"/>
      <c r="Y13" s="232"/>
      <c r="Z13" s="232"/>
      <c r="AA13" s="232"/>
      <c r="AB13" s="232"/>
      <c r="AC13" s="233"/>
    </row>
    <row r="14" spans="2:29" ht="46" customHeight="1">
      <c r="B14" s="62">
        <v>3</v>
      </c>
      <c r="C14" s="323" t="s">
        <v>418</v>
      </c>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5"/>
    </row>
    <row r="15" spans="2:29" ht="29.15" customHeight="1">
      <c r="B15" s="308" t="s">
        <v>415</v>
      </c>
      <c r="C15" s="309"/>
      <c r="D15" s="309"/>
      <c r="E15" s="309"/>
      <c r="F15" s="309"/>
      <c r="G15" s="309"/>
      <c r="H15" s="309"/>
      <c r="I15" s="309"/>
      <c r="J15" s="309"/>
      <c r="K15" s="326" t="s">
        <v>419</v>
      </c>
      <c r="L15" s="326"/>
      <c r="M15" s="326"/>
      <c r="N15" s="326"/>
      <c r="O15" s="326"/>
      <c r="P15" s="326"/>
      <c r="Q15" s="326"/>
      <c r="R15" s="326"/>
      <c r="S15" s="326"/>
      <c r="T15" s="326"/>
      <c r="U15" s="326"/>
      <c r="V15" s="326"/>
      <c r="W15" s="326"/>
      <c r="X15" s="326"/>
      <c r="Y15" s="326"/>
      <c r="Z15" s="326"/>
      <c r="AA15" s="326"/>
      <c r="AB15" s="326"/>
      <c r="AC15" s="327"/>
    </row>
    <row r="16" spans="2:29" ht="52" customHeight="1">
      <c r="B16" s="310"/>
      <c r="C16" s="311"/>
      <c r="D16" s="311"/>
      <c r="E16" s="311"/>
      <c r="F16" s="311"/>
      <c r="G16" s="311"/>
      <c r="H16" s="311"/>
      <c r="I16" s="311"/>
      <c r="J16" s="311"/>
      <c r="K16" s="321" t="s">
        <v>420</v>
      </c>
      <c r="L16" s="321"/>
      <c r="M16" s="321"/>
      <c r="N16" s="321"/>
      <c r="O16" s="321"/>
      <c r="P16" s="321"/>
      <c r="Q16" s="321"/>
      <c r="R16" s="321"/>
      <c r="S16" s="321"/>
      <c r="T16" s="321"/>
      <c r="U16" s="321"/>
      <c r="V16" s="321"/>
      <c r="W16" s="321"/>
      <c r="X16" s="321"/>
      <c r="Y16" s="321"/>
      <c r="Z16" s="321"/>
      <c r="AA16" s="321"/>
      <c r="AB16" s="321"/>
      <c r="AC16" s="322"/>
    </row>
    <row r="17" spans="2:29" ht="46" customHeight="1">
      <c r="B17" s="62">
        <v>4</v>
      </c>
      <c r="C17" s="318" t="s">
        <v>421</v>
      </c>
      <c r="D17" s="318"/>
      <c r="E17" s="318"/>
      <c r="F17" s="318"/>
      <c r="G17" s="318"/>
      <c r="H17" s="318"/>
      <c r="I17" s="318"/>
      <c r="J17" s="318"/>
      <c r="K17" s="323"/>
      <c r="L17" s="323"/>
      <c r="M17" s="323"/>
      <c r="N17" s="323"/>
      <c r="O17" s="323"/>
      <c r="P17" s="323"/>
      <c r="Q17" s="323"/>
      <c r="R17" s="323"/>
      <c r="S17" s="323"/>
      <c r="T17" s="323"/>
      <c r="U17" s="323"/>
      <c r="V17" s="323"/>
      <c r="W17" s="323"/>
      <c r="X17" s="323"/>
      <c r="Y17" s="323"/>
      <c r="Z17" s="323"/>
      <c r="AA17" s="323"/>
      <c r="AB17" s="323"/>
      <c r="AC17" s="328"/>
    </row>
    <row r="18" spans="2:29" ht="31" customHeight="1">
      <c r="B18" s="308" t="s">
        <v>415</v>
      </c>
      <c r="C18" s="309"/>
      <c r="D18" s="309"/>
      <c r="E18" s="309"/>
      <c r="F18" s="309"/>
      <c r="G18" s="309"/>
      <c r="H18" s="309"/>
      <c r="I18" s="309"/>
      <c r="J18" s="309"/>
      <c r="K18" s="321" t="s">
        <v>422</v>
      </c>
      <c r="L18" s="321"/>
      <c r="M18" s="321"/>
      <c r="N18" s="321"/>
      <c r="O18" s="321"/>
      <c r="P18" s="321"/>
      <c r="Q18" s="321"/>
      <c r="R18" s="321"/>
      <c r="S18" s="321"/>
      <c r="T18" s="321"/>
      <c r="U18" s="321"/>
      <c r="V18" s="321"/>
      <c r="W18" s="321"/>
      <c r="X18" s="321"/>
      <c r="Y18" s="321"/>
      <c r="Z18" s="321"/>
      <c r="AA18" s="321"/>
      <c r="AB18" s="321"/>
      <c r="AC18" s="322"/>
    </row>
    <row r="19" spans="2:29" ht="109" customHeight="1">
      <c r="B19" s="310"/>
      <c r="C19" s="311"/>
      <c r="D19" s="311"/>
      <c r="E19" s="311"/>
      <c r="F19" s="311"/>
      <c r="G19" s="311"/>
      <c r="H19" s="311"/>
      <c r="I19" s="311"/>
      <c r="J19" s="311"/>
      <c r="K19" s="232" t="s">
        <v>423</v>
      </c>
      <c r="L19" s="232"/>
      <c r="M19" s="232"/>
      <c r="N19" s="232"/>
      <c r="O19" s="232"/>
      <c r="P19" s="232"/>
      <c r="Q19" s="232"/>
      <c r="R19" s="232"/>
      <c r="S19" s="232"/>
      <c r="T19" s="232"/>
      <c r="U19" s="232"/>
      <c r="V19" s="232"/>
      <c r="W19" s="232"/>
      <c r="X19" s="232"/>
      <c r="Y19" s="232"/>
      <c r="Z19" s="232"/>
      <c r="AA19" s="232"/>
      <c r="AB19" s="232"/>
      <c r="AC19" s="233"/>
    </row>
    <row r="20" spans="2:29" ht="46" customHeight="1">
      <c r="B20" s="62">
        <v>5</v>
      </c>
      <c r="C20" s="323" t="s">
        <v>424</v>
      </c>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8"/>
    </row>
    <row r="21" spans="2:29" ht="54" customHeight="1">
      <c r="B21" s="310" t="s">
        <v>415</v>
      </c>
      <c r="C21" s="311"/>
      <c r="D21" s="311"/>
      <c r="E21" s="311"/>
      <c r="F21" s="311"/>
      <c r="G21" s="311"/>
      <c r="H21" s="311"/>
      <c r="I21" s="311"/>
      <c r="J21" s="311"/>
      <c r="K21" s="232" t="s">
        <v>425</v>
      </c>
      <c r="L21" s="232"/>
      <c r="M21" s="232"/>
      <c r="N21" s="232"/>
      <c r="O21" s="232"/>
      <c r="P21" s="232"/>
      <c r="Q21" s="232"/>
      <c r="R21" s="232"/>
      <c r="S21" s="232"/>
      <c r="T21" s="232"/>
      <c r="U21" s="232"/>
      <c r="V21" s="232"/>
      <c r="W21" s="232"/>
      <c r="X21" s="232"/>
      <c r="Y21" s="232"/>
      <c r="Z21" s="232"/>
      <c r="AA21" s="232"/>
      <c r="AB21" s="232"/>
      <c r="AC21" s="233"/>
    </row>
  </sheetData>
  <mergeCells count="21">
    <mergeCell ref="B6:AC6"/>
    <mergeCell ref="C7:AC7"/>
    <mergeCell ref="B8:J10"/>
    <mergeCell ref="K8:AC8"/>
    <mergeCell ref="K9:AC9"/>
    <mergeCell ref="K10:AC10"/>
    <mergeCell ref="B21:J21"/>
    <mergeCell ref="K21:AC21"/>
    <mergeCell ref="C11:AC11"/>
    <mergeCell ref="B12:J13"/>
    <mergeCell ref="K12:AC12"/>
    <mergeCell ref="K13:AC13"/>
    <mergeCell ref="C14:AC14"/>
    <mergeCell ref="B15:J16"/>
    <mergeCell ref="K15:AC15"/>
    <mergeCell ref="K16:AC16"/>
    <mergeCell ref="C17:AC17"/>
    <mergeCell ref="B18:J19"/>
    <mergeCell ref="K18:AC18"/>
    <mergeCell ref="K19:AC19"/>
    <mergeCell ref="C20:AC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INSTRUCTIONS</vt:lpstr>
      <vt:lpstr>SELF-ASSESSMENT</vt:lpstr>
      <vt:lpstr>RESULTS</vt:lpstr>
      <vt:lpstr>ACTION PLAN</vt:lpstr>
      <vt:lpstr>TABLE OF PRIORITIZATION</vt:lpstr>
      <vt:lpstr>(Reference) List of Actions</vt:lpstr>
      <vt:lpstr>RECOMMENDATIONS</vt:lpstr>
      <vt:lpstr>FURTHER RESOURCES</vt:lpstr>
      <vt:lpstr>PREPARATORY SETUP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Andrii MELNYK</dc:creator>
  <cp:lastModifiedBy>MELNYK, Andrii</cp:lastModifiedBy>
  <dcterms:created xsi:type="dcterms:W3CDTF">2026-07-03T13:21:31Z</dcterms:created>
  <dcterms:modified xsi:type="dcterms:W3CDTF">2026-07-03T13:21:31Z</dcterms:modified>
</cp:coreProperties>
</file>