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unidocloud-my.sharepoint.com/personal/a_melnyk_unido_org/Documents/Desktop/"/>
    </mc:Choice>
  </mc:AlternateContent>
  <xr:revisionPtr revIDLastSave="0" documentId="8_{F649D070-2616-42E0-9369-2378730BE120}" xr6:coauthVersionLast="47" xr6:coauthVersionMax="47" xr10:uidLastSave="{00000000-0000-0000-0000-000000000000}"/>
  <bookViews>
    <workbookView xWindow="-110" yWindow="-110" windowWidth="25180" windowHeight="16140" xr2:uid="{00000000-000D-0000-FFFF-FFFF00000000}"/>
  </bookViews>
  <sheets>
    <sheet name="ІНСТРУКЦІЇ" sheetId="4" r:id="rId1"/>
    <sheet name="САМООЦІНКА" sheetId="1" r:id="rId2"/>
    <sheet name="РЕЗУЛЬТАТИ" sheetId="3" r:id="rId3"/>
    <sheet name="ПЛАН ЗАХОДІВ" sheetId="17" r:id="rId4"/>
    <sheet name="ТАБЛИЦЯ ПРІОРИТЕТІВ" sheetId="9" r:id="rId5"/>
    <sheet name="(ДОВІДНИК) ПЕРЕЛІК ЗАХОДІВ" sheetId="18" r:id="rId6"/>
    <sheet name="РЕКОМЕНДАЦІЇ" sheetId="13" r:id="rId7"/>
    <sheet name="ДОДАТКОВІ РЕСУРСИ" sheetId="12" r:id="rId8"/>
    <sheet name="ПІДГОТОВЧИЙ ЕТАП" sheetId="7" r:id="rId9"/>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7" l="1"/>
  <c r="E12" i="17"/>
  <c r="E11" i="17"/>
  <c r="E10" i="17"/>
  <c r="E9" i="17"/>
  <c r="E8" i="17"/>
  <c r="E7" i="17"/>
  <c r="E6" i="17"/>
  <c r="E5" i="17"/>
  <c r="E4" i="17"/>
  <c r="M43" i="3"/>
  <c r="N42" i="3"/>
  <c r="M42" i="3"/>
  <c r="L42" i="3"/>
  <c r="K42" i="3"/>
  <c r="N41" i="3"/>
  <c r="M41" i="3"/>
  <c r="L41" i="3"/>
  <c r="K41" i="3"/>
  <c r="N40" i="3"/>
  <c r="M40" i="3"/>
  <c r="L40" i="3"/>
  <c r="K40" i="3"/>
  <c r="N39" i="3"/>
  <c r="M39" i="3"/>
  <c r="L39" i="3"/>
  <c r="K39" i="3"/>
  <c r="N38" i="3"/>
  <c r="N43" i="3" s="1"/>
  <c r="M38" i="3"/>
  <c r="L38" i="3"/>
  <c r="K38" i="3"/>
  <c r="N37" i="3"/>
  <c r="M37" i="3"/>
  <c r="L37" i="3"/>
  <c r="K37" i="3"/>
  <c r="N36" i="3"/>
  <c r="M36" i="3"/>
  <c r="L36" i="3"/>
  <c r="K36" i="3"/>
  <c r="N35" i="3"/>
  <c r="M35" i="3"/>
  <c r="L35" i="3"/>
  <c r="K35" i="3"/>
  <c r="N34" i="3"/>
  <c r="M34" i="3"/>
  <c r="L34" i="3"/>
  <c r="K34" i="3"/>
  <c r="N33" i="3"/>
  <c r="M33" i="3"/>
  <c r="L33" i="3"/>
  <c r="K33" i="3"/>
  <c r="F33" i="3"/>
  <c r="N32" i="3"/>
  <c r="M32" i="3"/>
  <c r="L32" i="3"/>
  <c r="K32" i="3"/>
  <c r="N31" i="3"/>
  <c r="M31" i="3"/>
  <c r="L31" i="3"/>
  <c r="K31" i="3"/>
  <c r="N30" i="3"/>
  <c r="M30" i="3"/>
  <c r="L30" i="3"/>
  <c r="K30" i="3"/>
  <c r="N29" i="3"/>
  <c r="M29" i="3"/>
  <c r="L29" i="3"/>
  <c r="K29" i="3"/>
  <c r="N28" i="3"/>
  <c r="M28" i="3"/>
  <c r="L28" i="3"/>
  <c r="K28" i="3"/>
  <c r="F28" i="3"/>
  <c r="N27" i="3"/>
  <c r="M27" i="3"/>
  <c r="L27" i="3"/>
  <c r="K27" i="3"/>
  <c r="N26" i="3"/>
  <c r="M26" i="3"/>
  <c r="L26" i="3"/>
  <c r="K26" i="3"/>
  <c r="N25" i="3"/>
  <c r="M25" i="3"/>
  <c r="L25" i="3"/>
  <c r="K25" i="3"/>
  <c r="F25" i="3"/>
  <c r="N24" i="3"/>
  <c r="M24" i="3"/>
  <c r="L24" i="3"/>
  <c r="K24" i="3"/>
  <c r="N23" i="3"/>
  <c r="M23" i="3"/>
  <c r="L23" i="3"/>
  <c r="K23" i="3"/>
  <c r="N22" i="3"/>
  <c r="M22" i="3"/>
  <c r="L22" i="3"/>
  <c r="K22" i="3"/>
  <c r="N21" i="3"/>
  <c r="M21" i="3"/>
  <c r="L21" i="3"/>
  <c r="K21" i="3"/>
  <c r="N20" i="3"/>
  <c r="M20" i="3"/>
  <c r="L20" i="3"/>
  <c r="K20" i="3"/>
  <c r="G20" i="3"/>
  <c r="F20" i="3"/>
  <c r="E20" i="3"/>
  <c r="D20" i="3"/>
  <c r="F34" i="3" s="1"/>
  <c r="N19" i="3"/>
  <c r="M19" i="3"/>
  <c r="L19" i="3"/>
  <c r="K19" i="3"/>
  <c r="G19" i="3"/>
  <c r="F19" i="3"/>
  <c r="E19" i="3"/>
  <c r="D19" i="3"/>
  <c r="N18" i="3"/>
  <c r="M18" i="3"/>
  <c r="L18" i="3"/>
  <c r="K18" i="3"/>
  <c r="G18" i="3"/>
  <c r="F18" i="3"/>
  <c r="E18" i="3"/>
  <c r="D18" i="3"/>
  <c r="F32" i="3" s="1"/>
  <c r="N17" i="3"/>
  <c r="M17" i="3"/>
  <c r="L17" i="3"/>
  <c r="K17" i="3"/>
  <c r="G17" i="3"/>
  <c r="F17" i="3"/>
  <c r="E17" i="3"/>
  <c r="D17" i="3"/>
  <c r="F31" i="3" s="1"/>
  <c r="N16" i="3"/>
  <c r="M16" i="3"/>
  <c r="L16" i="3"/>
  <c r="K16" i="3"/>
  <c r="G16" i="3"/>
  <c r="F16" i="3"/>
  <c r="E16" i="3"/>
  <c r="D16" i="3"/>
  <c r="F30" i="3" s="1"/>
  <c r="N15" i="3"/>
  <c r="M15" i="3"/>
  <c r="L15" i="3"/>
  <c r="K15" i="3"/>
  <c r="G15" i="3"/>
  <c r="F15" i="3"/>
  <c r="E15" i="3"/>
  <c r="D15" i="3"/>
  <c r="F29" i="3" s="1"/>
  <c r="N14" i="3"/>
  <c r="M14" i="3"/>
  <c r="L14" i="3"/>
  <c r="K14" i="3"/>
  <c r="G14" i="3"/>
  <c r="F14" i="3"/>
  <c r="E14" i="3"/>
  <c r="D14" i="3"/>
  <c r="N13" i="3"/>
  <c r="M13" i="3"/>
  <c r="L13" i="3"/>
  <c r="K13" i="3"/>
  <c r="G13" i="3"/>
  <c r="F13" i="3"/>
  <c r="E13" i="3"/>
  <c r="D13" i="3"/>
  <c r="F27" i="3" s="1"/>
  <c r="N12" i="3"/>
  <c r="M12" i="3"/>
  <c r="L12" i="3"/>
  <c r="K12" i="3"/>
  <c r="G12" i="3"/>
  <c r="F12" i="3"/>
  <c r="F21" i="3" s="1"/>
  <c r="E12" i="3"/>
  <c r="D12" i="3"/>
  <c r="D21" i="3" s="1"/>
  <c r="N11" i="3"/>
  <c r="M11" i="3"/>
  <c r="L11" i="3"/>
  <c r="L43" i="3" s="1"/>
  <c r="K11" i="3"/>
  <c r="K43" i="3" s="1"/>
  <c r="G11" i="3"/>
  <c r="G21" i="3" s="1"/>
  <c r="F11" i="3"/>
  <c r="E11" i="3"/>
  <c r="E21" i="3" s="1"/>
  <c r="D11" i="3"/>
  <c r="K5" i="3"/>
  <c r="K4" i="3"/>
  <c r="K3" i="3"/>
  <c r="K2" i="3"/>
  <c r="AB26" i="4"/>
  <c r="C20" i="4"/>
  <c r="X2" i="4"/>
  <c r="F26" i="3" l="1"/>
</calcChain>
</file>

<file path=xl/sharedStrings.xml><?xml version="1.0" encoding="utf-8"?>
<sst xmlns="http://schemas.openxmlformats.org/spreadsheetml/2006/main" count="717" uniqueCount="402">
  <si>
    <t>C1.1</t>
  </si>
  <si>
    <t>C1.2</t>
  </si>
  <si>
    <t>C1.3</t>
  </si>
  <si>
    <t>C1.4</t>
  </si>
  <si>
    <t>C2.5</t>
  </si>
  <si>
    <t>C2.6</t>
  </si>
  <si>
    <t>C2.7</t>
  </si>
  <si>
    <t>C3.8</t>
  </si>
  <si>
    <t>C3.9</t>
  </si>
  <si>
    <t>C3.10</t>
  </si>
  <si>
    <t>C4.11</t>
  </si>
  <si>
    <t>C4.12</t>
  </si>
  <si>
    <t>C4.13</t>
  </si>
  <si>
    <t>C4.14</t>
  </si>
  <si>
    <t>C5.15</t>
  </si>
  <si>
    <t>C5.16</t>
  </si>
  <si>
    <t>C6.17</t>
  </si>
  <si>
    <t>C6.18</t>
  </si>
  <si>
    <t>C6.19</t>
  </si>
  <si>
    <t>C6.20</t>
  </si>
  <si>
    <t>C7.21</t>
  </si>
  <si>
    <t>C7.22</t>
  </si>
  <si>
    <t>C7.23</t>
  </si>
  <si>
    <t>C8.24</t>
  </si>
  <si>
    <t>C8.25</t>
  </si>
  <si>
    <t>C8.26</t>
  </si>
  <si>
    <t>C9.27</t>
  </si>
  <si>
    <t>C9.28</t>
  </si>
  <si>
    <t>C10.29</t>
  </si>
  <si>
    <t>C10.30</t>
  </si>
  <si>
    <t>C10.31</t>
  </si>
  <si>
    <t>C10.32</t>
  </si>
  <si>
    <t>C1.</t>
  </si>
  <si>
    <t>C2.</t>
  </si>
  <si>
    <t>C3.</t>
  </si>
  <si>
    <t>C4.</t>
  </si>
  <si>
    <t>C5.</t>
  </si>
  <si>
    <t>C6.</t>
  </si>
  <si>
    <t>C7.</t>
  </si>
  <si>
    <t>C8.</t>
  </si>
  <si>
    <t>C9.</t>
  </si>
  <si>
    <t>C10.</t>
  </si>
  <si>
    <t>Глобальна програма екоіндустріальних парків (GEIPP) — гендерна самооцінка компанії</t>
  </si>
  <si>
    <t>ІНСТРУКЦІЇ</t>
  </si>
  <si>
    <t>ЗАГАЛЬНА ІНФОРМАЦІЯ</t>
  </si>
  <si>
    <t>Метою розвитку Глобальної програми екоіндустріальних парків (GEIPP) є демонстрація практичної здійсненності та переваг підходів екоіндустріальних парків для підвищення ресурсоефективності й поліпшення економічних, екологічних і соціальних показників компаній, а також сприяння інклюзивному та сталому промисловому розвитку в країнах, що розвиваються, і країнах із перехідною економікою.</t>
  </si>
  <si>
    <t>Бачення GEIPP полягає у впровадженні найкращих міжнародних практик для посилення економічних, екологічних і соціальних переваг. Програма визнає дедалі більше доказів взаємозв’язку між гендерною рівністю, довкіллям і сталістю. ЮНІДО прагне, щоб жінки й чоловіки однаковою мірою керували, брали участь і отримували переваги від інклюзивного та сталого промислового розвитку, зокрема в межах ініціатив екоіндустріальних парків. Організація визнає, що гендерна рівність і розширення прав та можливостей жінок є центральними для її місії, і зобов’язується усувати гендерні диспропорції у промисловості, розкриваючи потенціал жінок як лідерок і рушійок змін.</t>
  </si>
  <si>
    <t>ЦІЛІ ІНСТРУМЕНТА</t>
  </si>
  <si>
    <t>Цей Інструмент розроблено для підтримки індустріальних парків і компаній-резидентів в оцінюванні рівня їхньої гендерної чутливості. Він складається з десяти компонентів, спрямованих на забезпечення рівності, інклюзії та рівних можливостей для жінок і чоловіків. Базова оцінка дає змогу визначити загальні результати за кожним компонентом і розробити коротко-, середньо- та довгострокові заходи для управління гендерними питаннями.</t>
  </si>
  <si>
    <t>ЕТАПИ ТА ІНСТРУКЦІЇ</t>
  </si>
  <si>
    <t>Інструмент гендерної самооцінки розроблено на основі міжнародно визнаних методологій, стандартів та інструментів; його також доопрацьовано з урахуванням відгуків компаній і екоіндустріальних парків — учасників проєкту. ЮНІДО GEIPP підготувала матеріали для підготовчого етапу, з якими рекомендується ознайомитися перед використанням Інструмента.</t>
  </si>
  <si>
    <t>ПОСЛІДОВНІСТЬ ДІЙ</t>
  </si>
  <si>
    <t>КРОК 1</t>
  </si>
  <si>
    <t>Перед проведенням самооцінки наполегливо рекомендується ознайомитися з матеріалами підготовчого етапу та додатковими ресурсами за посиланням. Документ містить необхідні пояснення й обґрунтування кожного елемента оцінювання, а також описує ризики його невиконання.</t>
  </si>
  <si>
    <t>КОМПОНЕНТИ, ЩО ОЦІНЮЮТЬСЯ</t>
  </si>
  <si>
    <t>КРОК 2</t>
  </si>
  <si>
    <t>КОМПОНЕНТ 1</t>
  </si>
  <si>
    <t>Корпоративна політика та зобов’язання щодо гендерної рівності</t>
  </si>
  <si>
    <t>КОМПОНЕНТ 6</t>
  </si>
  <si>
    <t>Охорона праці, безпека та гігієна на робочому місці</t>
  </si>
  <si>
    <t>Проведіть гендерну самооцінку 32 елементів, об’єднаних у 10 компонентів.</t>
  </si>
  <si>
    <t>КОМПОНЕНТ 2</t>
  </si>
  <si>
    <t>Найм, просування та кар’єрний розвиток на засадах рівних можливостей</t>
  </si>
  <si>
    <t>КОМПОНЕНТ 7</t>
  </si>
  <si>
    <t>Організаційна культура</t>
  </si>
  <si>
    <t>КОМПОНЕНТ 3</t>
  </si>
  <si>
    <t>Участь і представництво у складі робочої сили</t>
  </si>
  <si>
    <t>КОМПОНЕНТ 8</t>
  </si>
  <si>
    <t>Запобігання випадкам насильства, реагування на них і механізми подання скарг</t>
  </si>
  <si>
    <t>КОМПОНЕНТ 4</t>
  </si>
  <si>
    <t>Рівна оплата праці, пільги та баланс між роботою й особистим життям</t>
  </si>
  <si>
    <t>КОМПОНЕНТ 9</t>
  </si>
  <si>
    <t>Закупівлі, ланцюги створення вартості та постачання</t>
  </si>
  <si>
    <t>КРОК 3</t>
  </si>
  <si>
    <t>Перегляньте автоматично сформовані результати, щоб визначити стан виконання кожного компонента та елемента.</t>
  </si>
  <si>
    <t>КОМПОНЕНТ 5</t>
  </si>
  <si>
    <t>Доступ до навчання, освіти та наставництва</t>
  </si>
  <si>
    <t>КОМПОНЕНТ 10</t>
  </si>
  <si>
    <t>Відносини з громадами та корпоративна соціальна відповідальність</t>
  </si>
  <si>
    <t>КЛЮЧОВІ АСПЕКТИ ЗАПОВНЕННЯ</t>
  </si>
  <si>
    <t>ОРІЄНТОВНИЙ ЧАС</t>
  </si>
  <si>
    <t>Кожен компонент містить кілька елементів, які необхідно оцінити.</t>
  </si>
  <si>
    <t>Самооцінка</t>
  </si>
  <si>
    <t>Огляд результатів</t>
  </si>
  <si>
    <t>КРОК 4</t>
  </si>
  <si>
    <t>На основі результатів визначте критичні питання та перейдіть до плану заходів. У відповідному стовпці виберіть рівень пріоритетності з розкривного списку. Обраний варіант автоматично сформує пропозиції практичних заходів.
Укажіть докладні строки виконання сформованих практичних заходів.</t>
  </si>
  <si>
    <t>3–4 зустрічі (1 зустріч = 2 години щотижня)</t>
  </si>
  <si>
    <t>1 зустріч (1 зустріч = 2 години щотижня)</t>
  </si>
  <si>
    <t>Для кожного елемента необхідно зазначити, чи парк або компанія виконує його повністю або частково, не виконує чи елемент не застосовується з певних причин.</t>
  </si>
  <si>
    <t>Якщо елемент виконується повністю або частково, також необхідно вказати наявність можливостей для вдосконалення, обравши один із варіантів у розкривному списку.</t>
  </si>
  <si>
    <t>Розроблення плану заходів</t>
  </si>
  <si>
    <t>Повідомлення результатів</t>
  </si>
  <si>
    <t>2 зустрічі (1 зустріч = 2 години щотижня)</t>
  </si>
  <si>
    <t>1 день</t>
  </si>
  <si>
    <t>Якщо елемент не виконується, необхідно зазначити, чи вживає парк або компанія заходів для розв’язання цього питання.</t>
  </si>
  <si>
    <t>ГЕНДЕРНА САМООЦІНКА GEIPP</t>
  </si>
  <si>
    <t>ДЛЯ РОЗРОБЛЕННЯ ГЕНДЕРНОГО ПЛАНУ РОБОТИ</t>
  </si>
  <si>
    <t>Інструкції із заповнення</t>
  </si>
  <si>
    <t>Назва індустріального парку:</t>
  </si>
  <si>
    <t>Оберіть один із запропонованих варіантів у клітинці</t>
  </si>
  <si>
    <t>Назва компанії:</t>
  </si>
  <si>
    <t>Додайте до стовпця «Коментарі» будь-які доречні пояснення</t>
  </si>
  <si>
    <t>Ім’я особи, відповідальної за самооцінку:</t>
  </si>
  <si>
    <t>Дата завершення самооцінки:</t>
  </si>
  <si>
    <t>МЕТОДИКА ГЕНДЕРНОЇ САМООЦІНКИ</t>
  </si>
  <si>
    <t>ГЕНДЕРНА САМООЦІНКА</t>
  </si>
  <si>
    <t>ID</t>
  </si>
  <si>
    <t>ЕЛЕМЕНТ ДЛЯ САМООЦІНКИ</t>
  </si>
  <si>
    <t>Гендерний глосарій</t>
  </si>
  <si>
    <t>Чи виконує парк/компанія цей елемент на момент самооцінки?</t>
  </si>
  <si>
    <t>Якщо компанія виконує елемент повністю або частково, укажіть, у яких аспектах і скільки є можливостей для вдосконалення.</t>
  </si>
  <si>
    <t>Якщо компанія не виконує елемент, укажіть, чи вживаються наразі заходи для його виконання.</t>
  </si>
  <si>
    <t>Коментарі</t>
  </si>
  <si>
    <t>Розроблення</t>
  </si>
  <si>
    <t>Впровадження</t>
  </si>
  <si>
    <t>Оцінювання</t>
  </si>
  <si>
    <t>Комунікація</t>
  </si>
  <si>
    <t>Інше (уточніть)</t>
  </si>
  <si>
    <t>Компонент 1. Корпоративна політика та зобов’язання щодо гендерної рівності</t>
  </si>
  <si>
    <t>Парк/компанія має офіційно затверджену й документально оформлену політику гендерної рівності, недискримінації та інклюзії.</t>
  </si>
  <si>
    <t>Гендерна рівність — це рівні права, обов’язки та можливості жінок, чоловіків, дівчат і хлопців. Рівність не означає, що жінки й чоловіки стануть однаковими; їхні права, обов’язки та можливості не повинні залежати від статі при народженні. Гендерна рівність передбачає врахування інтересів, потреб і пріоритетів як жінок, так і чоловіків та визнання різноманітності їхніх груп.
Гендерно чутливі програми й політики — це програми та політики, які враховують гендерні відмінності й належно на них реагують.</t>
  </si>
  <si>
    <t>Частково</t>
  </si>
  <si>
    <t>немає можливостей для вдосконалення</t>
  </si>
  <si>
    <t>багато можливостей для вдосконалення</t>
  </si>
  <si>
    <t>деякі можливості для вдосконалення</t>
  </si>
  <si>
    <t>Парк/компанія має цілі й завдання щодо гендерної рівності та поступового розширення прав і можливостей жінок.</t>
  </si>
  <si>
    <t>Ні</t>
  </si>
  <si>
    <t>Парк/компанія виділяє достатні ресурси для реалізації політик, стратегій і заходів із гендерної рівності.</t>
  </si>
  <si>
    <t>Так</t>
  </si>
  <si>
    <t>мало можливостей для вдосконалення</t>
  </si>
  <si>
    <t>Керівництво парку/компанії активно долучається до внутрішнього й зовнішнього інформування про зобов’язання компанії щодо гендерної рівності та недискримінації.</t>
  </si>
  <si>
    <t>Не застосовується</t>
  </si>
  <si>
    <t>Компонент 2. Найм, просування та кар’єрний розвиток на засадах рівних можливостей</t>
  </si>
  <si>
    <t>Парк/компанія переглядає посадові інструкції й оголошення про вакансії, щоб усунути гендерні упередження та забезпечити орієнтацію лише на необхідні навички й компетентності.</t>
  </si>
  <si>
    <t>Гендерне упередження — це перевага або упереджене ставлення до однієї статі порівняно з іншою. Воно може проявлятися як нерівне ставлення, стереотипи або дискримінаційні практики за ознакою статі та часто призводить до нерівних можливостей, прав і результатів.</t>
  </si>
  <si>
    <t>Парк/компанія має засоби й механізми для розвитку талантів і лідерства жінок у компанії.</t>
  </si>
  <si>
    <t>Парк/компанія має комітет, відповідальний за процеси просування та кар’єрного зростання, зі збалансованим представництвом жінок і чоловіків.</t>
  </si>
  <si>
    <t>Компонент 3. Участь і представництво у складі робочої сили</t>
  </si>
  <si>
    <t>Парк/компанія здійснює цільовий найм жінок на різні посади з метою збільшення їхньої участі у складі робочої сили.</t>
  </si>
  <si>
    <t>Рівне гендерне представництво — це справедлива й збалансована участь жінок і чоловіків у процесах ухвалення рішень, установах та керівних ролях на всіх рівнях. Воно передбачає рівні можливості впливати на політику, ухвалювати рішення й здійснювати лідерство в політичному, економічному та суспільному житті.</t>
  </si>
  <si>
    <t>Парк/компанія забезпечує рівне гендерне представництво на різних рівнях, у підрозділах або сферах діяльності.</t>
  </si>
  <si>
    <t>Парк/компанія аналізує розриви в участі та представництві за рівнями, підрозділами або сферами й упроваджує заходи для їх скорочення.</t>
  </si>
  <si>
    <t>Компонент 4. Рівна оплата праці, пільги та баланс між роботою й особистим життям</t>
  </si>
  <si>
    <t>Парк/компанія аналізує розрив в оплаті праці, щоб виявити гендерні відмінності та скоригувати оплату на всіх рівнях і в усіх підрозділах.</t>
  </si>
  <si>
    <t>Гендерний розрив в оплаті праці — це різниця між заробітком жінок і чоловіків за однакову працю або працю рівної цінності, яку зазвичай виражають у відсотках від заробітку чоловіків. Він відображає системну нерівність на ринку праці, зокрема дискримінацію під час найму, просування та визначення оплати, професійну сегрегацію, нерівний розподіл неоплачуваної доглядової й домашньої праці та вплив гендерних стереотипів. Скорочення цього розриву є важливою умовою гендерної рівності й економічного розширення прав і можливостей жінок.</t>
  </si>
  <si>
    <t>Парк/компанія надає оплачувані відпустки у зв’язку з материнством і батьківством, а також відпустки для догляду у разі хвороби чи інших потреб членів сім’ї.</t>
  </si>
  <si>
    <t>Парк/компанія має неупереджену систему оцінювання результативності й управління та аналізує розриви в оплаті й пільгах між жінками та чоловіками, щоб виявляти й усувати гендерні відмінності.</t>
  </si>
  <si>
    <t>Парк/компанія має формальні механізми для оцінювання часу, який працівниці витрачають на оплачувану й неоплачувану працю та особисті справи, і впроваджує відповідні заходи, наприклад гнучкий графік, дистанційну роботу або стиснений робочий тиждень.</t>
  </si>
  <si>
    <t>Компонент 5. Доступ до навчання, освіти та наставництва</t>
  </si>
  <si>
    <t>Парк/компанія проводить для жінок спеціалізоване навчання технічним і м’яким навичкам на основі діагностики потреб і планів навчання, щоб досягти паритету навичок між жінками та чоловіками.</t>
  </si>
  <si>
    <t>Парк/компанія навчає всіх працівників і працівниць питанням гендерної рівності в робочому середовищі.</t>
  </si>
  <si>
    <t>Компонент 6. Охорона праці, безпека та гігієна</t>
  </si>
  <si>
    <t>Парк/компанія забезпечує належні й безпечні санітарні приміщення для жінок: освітлення, приватність, чисту воду, мило та місця для утилізації засобів жіночої гігієни.</t>
  </si>
  <si>
    <t>Урахування гендерних потреб означає не лише усвідомлення гендерних відмінностей, а й належне пристосування умов до цих відмінностей.</t>
  </si>
  <si>
    <t>Парк/компанія має облаштовані, чисті й безпечні приміщення для грудного вигодовування та зціджування молока.</t>
  </si>
  <si>
    <t>Парк/компанія забезпечує безпечне пересування жінок на роботу й з роботи вдень і вночі та навчає персонал безпеки виявляти ризики насильства щодо жінок і реагувати на них.</t>
  </si>
  <si>
    <t>Парк/компанія запровадила протоколи захисту від впливу небезпечних матеріалів і повідомляє про потенційні ризики для здоров’я жінок, зокрема репродуктивного.</t>
  </si>
  <si>
    <t>Компонент 7. Організаційна культура</t>
  </si>
  <si>
    <t>Парк/компанія періодично проводить опитування щодо організаційного клімату й робочого середовища, включно зі сприйняттям прогресу в гендерній рівності.</t>
  </si>
  <si>
    <t>Парк/компанія періодично проводить опитування щодо задоволеності роботою, оплати, пільг, балансу між роботою й сім’єю та середовища, вільного від насильства.</t>
  </si>
  <si>
    <t>Парк/компанія створює механізми участі жінок в оцінюванні питань, пов’язаних з їхніми інтересами й трудовими потребами.</t>
  </si>
  <si>
    <t>Компонент 8. Запобігання випадкам насильства, реагування на них і механізми подання скарг</t>
  </si>
  <si>
    <t>Парк/компанія має затверджену й документально оформлену політику запобігання сексуальним домаганням, реагування на них і притягнення до відповідальності.</t>
  </si>
  <si>
    <t>Гендерно зумовлене насильство — узагальнювальний термін для будь-якої шкідливої дії, вчиненої проти волі людини та зумовленої соціально приписаними гендерними відмінностями між жінками й чоловіками.</t>
  </si>
  <si>
    <t>Парк/компанія регулярно проводить навчання із запобігання сексуальним домаганням, реагування на них і відповідальності за такі випадки.</t>
  </si>
  <si>
    <t>Парк/компанія має формальний механізм подання скарг і повідомлень про сексуальні домагання та застосовує заходи захисту постраждалих осіб.</t>
  </si>
  <si>
    <t>Компонент 9. Постачальники, ланцюги створення вартості та постачання</t>
  </si>
  <si>
    <t>У межах закупівель парк/компанія вимагає від постачальників і субпідрядників політик гендерної рівності та враховує це під час оцінювання пропозицій.</t>
  </si>
  <si>
    <t>Парк/компанія має цілі щодо укладення договорів із місцевими підприємствами, що належать жінкам, для надання послуг і постачання товарів.</t>
  </si>
  <si>
    <t>Компонент 10. Відносини з громадами та корпоративна соціальна відповідальність</t>
  </si>
  <si>
    <t>Парк/компанія має формальні механізми подання скарг для місцевих громад, у яких вона працює.</t>
  </si>
  <si>
    <t>Парк/компанія провела оцінку впливу своєї діяльності на права людини в місцевих громадах, зокрема на права жінок, корінних народів і громад, та визначила заходи запобігання й пом’якшення наслідків.</t>
  </si>
  <si>
    <t>Парк/компанія має засоби для проведення діалогу й консультацій із зацікавленими сторонами місцевих громад.</t>
  </si>
  <si>
    <t>Парк/компанія має затверджену й документально оформлену політику корпоративної відповідальності, що передбачає заходи з гендерної рівності на глобальному, національному або місцевому рівні.</t>
  </si>
  <si>
    <t>GEIPP — гендерна самооцінка</t>
  </si>
  <si>
    <t>Назва компанії-резидента:</t>
  </si>
  <si>
    <t>РЕЗУЛЬТАТИ САМООЦІНКИ</t>
  </si>
  <si>
    <t>ЗАГАЛЬНІ РЕЗУЛЬТАТИ</t>
  </si>
  <si>
    <t>РЕЗУЛЬТАТИ ЗА ЕЛЕМЕНТАМИ</t>
  </si>
  <si>
    <t>КОМПОНЕНТИ САМООЦІНКИ</t>
  </si>
  <si>
    <t>ТАК</t>
  </si>
  <si>
    <t>ЧАСТКОВО</t>
  </si>
  <si>
    <t>НІ</t>
  </si>
  <si>
    <t>НЕ ЗАСТОСОВУЄТЬСЯ</t>
  </si>
  <si>
    <t>ЕЛЕМЕНТ САМООЦІНКИ</t>
  </si>
  <si>
    <t>Політика гендерної рівності</t>
  </si>
  <si>
    <t>Цілі й завдання з гендерної рівності</t>
  </si>
  <si>
    <t>Гендерний бюджет</t>
  </si>
  <si>
    <t>Зобов’язання керівництва щодо гендерної рівності</t>
  </si>
  <si>
    <t>Найм на засадах рівних можливостей</t>
  </si>
  <si>
    <t>Розвиток талантів і лідерства жінок</t>
  </si>
  <si>
    <t>Компонент 7. Організаційний клімат і культура</t>
  </si>
  <si>
    <t>Участь жінок у комітетах із просування</t>
  </si>
  <si>
    <t>Цільовий найм жінок</t>
  </si>
  <si>
    <t>Рівне гендерне представництво</t>
  </si>
  <si>
    <t>Аналіз розривів в участі та представництві</t>
  </si>
  <si>
    <t>ЗАГАЛЬНИЙ РЕЗУЛЬТАТ</t>
  </si>
  <si>
    <t>Аналіз розриву в оплаті праці</t>
  </si>
  <si>
    <t>Відпустки у зв’язку з материнством, батьківством і доглядом</t>
  </si>
  <si>
    <t>Оцінювання результативності на засадах рівних можливостей</t>
  </si>
  <si>
    <t>Компонент</t>
  </si>
  <si>
    <t>% виконання</t>
  </si>
  <si>
    <t>Баланс між роботою, сім’єю та особистим життям</t>
  </si>
  <si>
    <t>Компонент 1</t>
  </si>
  <si>
    <t>Навчання, орієнтоване на жінок</t>
  </si>
  <si>
    <t>Компонент 2</t>
  </si>
  <si>
    <t>Навчання з гендерної рівності</t>
  </si>
  <si>
    <t>Компонент 3</t>
  </si>
  <si>
    <t>Безпечні й належні санітарні умови для жінок</t>
  </si>
  <si>
    <t>Компонент 4</t>
  </si>
  <si>
    <t>Безпечні кімнати для грудного вигодовування</t>
  </si>
  <si>
    <t>Компонент 5</t>
  </si>
  <si>
    <t>Безпечне перевезення жінок і виявлення ризиків</t>
  </si>
  <si>
    <t>Компонент 6</t>
  </si>
  <si>
    <t>Протоколи безпеки праці для жінок</t>
  </si>
  <si>
    <t>Компонент 7</t>
  </si>
  <si>
    <t>Опитування щодо прогресу в гендерній рівності</t>
  </si>
  <si>
    <t>Компонент 8</t>
  </si>
  <si>
    <t>Опитування щодо організаційного клімату й робочого середовища</t>
  </si>
  <si>
    <t>Компонент 9</t>
  </si>
  <si>
    <t>Участь жінок в оцінюванні умов праці</t>
  </si>
  <si>
    <t>Компонент 10</t>
  </si>
  <si>
    <t>Політика запобігання сексуальним домаганням і реагування на них</t>
  </si>
  <si>
    <t>Навчання щодо сексуальних домагань</t>
  </si>
  <si>
    <t>Механізми скарг і повідомлень про сексуальні домагання</t>
  </si>
  <si>
    <t>Закупівлі, що сприяють гендерній рівності</t>
  </si>
  <si>
    <t>Залучення місцевих постачальниць</t>
  </si>
  <si>
    <t>Зовнішні механізми розгляду скарг</t>
  </si>
  <si>
    <t>Оцінювання впливу на права людини</t>
  </si>
  <si>
    <t>Діалог і консультації із зацікавленими сторонами</t>
  </si>
  <si>
    <t>Корпоративна відповідальність із гендерною перспективою</t>
  </si>
  <si>
    <t>РЕЗУЛЬТАТ ЗА ЕЛЕМЕНТАМИ</t>
  </si>
  <si>
    <t>ТАБЛИЦЯ ПРІОРИТЕТІВ І ПЛАН РОБОТИ</t>
  </si>
  <si>
    <t>КОМПОНЕНТ</t>
  </si>
  <si>
    <t>КОМПОНЕНТ САМООЦІНКИ</t>
  </si>
  <si>
    <t>ПРІОРИТЕТНІСТЬ (КОРОТКО-, СЕРЕДНЬО-, ДОВГОСТРОКОВО)</t>
  </si>
  <si>
    <t>ЗАХІД</t>
  </si>
  <si>
    <t>НАЯВНИЙ БЮДЖЕТ ДЛЯ ПІДТРИМКИ ВПРОВАДЖЕННЯ</t>
  </si>
  <si>
    <t>СТРОКИ</t>
  </si>
  <si>
    <t>Компонент 1.</t>
  </si>
  <si>
    <t>Середньостроково</t>
  </si>
  <si>
    <t>Компонент 2.</t>
  </si>
  <si>
    <t>Оберіть варіант</t>
  </si>
  <si>
    <t>Компонент 3.</t>
  </si>
  <si>
    <t>Короткостроково</t>
  </si>
  <si>
    <t>Компонент 4.</t>
  </si>
  <si>
    <t>Компонент 5.</t>
  </si>
  <si>
    <t>Компонент 6.</t>
  </si>
  <si>
    <t>Охорона праці, безпека та гігієна</t>
  </si>
  <si>
    <t>Компонент 7.</t>
  </si>
  <si>
    <t>Організаційний клімат і культура</t>
  </si>
  <si>
    <t>Компонент 8.</t>
  </si>
  <si>
    <t>Компонент 9.</t>
  </si>
  <si>
    <t>Постачальники, ланцюги створення вартості та постачання</t>
  </si>
  <si>
    <t>Компонент 10.</t>
  </si>
  <si>
    <t>ДОПОМІЖНА ТАБЛИЦЯ ДЛЯ ВИЗНАЧЕННЯ ПРІОРИТЕТНОСТІ ЕЛЕМЕНТІВ</t>
  </si>
  <si>
    <t>ПОВ’ЯЗАНИЙ РИЗИК НЕВИКОНАННЯ ЦЬОГО ЕЛЕМЕНТА</t>
  </si>
  <si>
    <t>Офіційно затверджена й документально оформлена політика гендерної рівності, недискримінації та інклюзії.</t>
  </si>
  <si>
    <t>Політика рівності має бути чітко визначена й документально оформлена та містити конкретні цілі. Без цього її неможливо належно представити зацікавленим сторонам.</t>
  </si>
  <si>
    <t>Цілі й завдання щодо гендерної рівності та поступового розширення прав і можливостей жінок.</t>
  </si>
  <si>
    <t>Визначення цілей і завдань дає компанії змогу стратегічно спрямовувати свої зусилля. Без цього гендерна політика не забезпечить вимірюваного й перевірюваного прогресу.</t>
  </si>
  <si>
    <t>Визначений бюджет для реалізації політик, стратегій і заходів із гендерної рівності.</t>
  </si>
  <si>
    <t>Компанія має визначити ресурси для запланованих заходів. Бюджети повинні бути додатковими й чітко позначеними. Без бюджету гендерну політику неможливо вимірювати, відстежувати або інтегрувати в корпоративну культуру.</t>
  </si>
  <si>
    <t>Активна участь керівництва в комунікації та внутрішньому й зовнішньому поширенні зобов’язань компанії щодо гендерної рівності та недискримінації.</t>
  </si>
  <si>
    <t>Обрані заходи потребують підтримки керівництва й чіткого інформування. Без цього політика компанії не матиме належної внутрішньої та зовнішньої підтримки.</t>
  </si>
  <si>
    <t>Перегляд посадових інструкцій і оголошень про вакансії для усунення гендерних упереджень та орієнтації лише на необхідні компетентності й навички.</t>
  </si>
  <si>
    <t>Цей елемент є критично важливим для позиціонування компанії як такої, що дотримується гендерної рівності. Без такого аналізу залучення жіночих талантів може бути ускладненим.</t>
  </si>
  <si>
    <t>Розроблення засобів і механізмів розвитку талантів та лідерства жінок у компанії.</t>
  </si>
  <si>
    <t>Без підтримки працівниць компанії знадобиться більше часу для досягнення цілей політики рівності.</t>
  </si>
  <si>
    <t>Створення гендерно збалансованого комітету з просування та кар’єрного розвитку з рівною кількістю жінок і чоловіків.</t>
  </si>
  <si>
    <t>Без такого комітету процесам бракуватиме різноманітних поглядів, а різні потреби компанії не будуть належно враховані.</t>
  </si>
  <si>
    <t>Цільовий найм жінок на різні посади для збільшення їхньої участі у складі робочої сили.</t>
  </si>
  <si>
    <t>Без таких дій компанія не зможе розвинути практики найму; для запуску змін доцільно реалізувати пілотний проєкт для окремих посад.</t>
  </si>
  <si>
    <t>Рівне гендерне представництво на різних рівнях, у підрозділах або сферах.</t>
  </si>
  <si>
    <t>Цей показник демонструє прогрес компанії в гендерній рівності. Без вимірювання й оцінювання політика не матиме переконливих доказів впливу.</t>
  </si>
  <si>
    <t>Аналіз розривів в участі та представництві за рівнями, підрозділами або сферами й упровадження цільових заходів для їх скорочення.</t>
  </si>
  <si>
    <t>Цей показник необхідний для розуміння поточної ситуації та визначення подальших кроків. Без нього складно аналізувати умови й планувати ефективні втручання.</t>
  </si>
  <si>
    <t>Аналіз розриву в оплаті праці для виявлення гендерних відмінностей і коригування оплати на всіх рівнях і в усіх підрозділах.</t>
  </si>
  <si>
    <t>• Стійка нерівність в оплаті праці
• Відчуття гендерної дискримінації
• Втрата можливостей залучення жіночих талантів</t>
  </si>
  <si>
    <t>Оплачувані відпустки у зв’язку з материнством і батьківством, а також відпустки для догляду через хворобу чи інші обставини.</t>
  </si>
  <si>
    <t>Без цих заходів поєднання роботи й сімейних обов’язків стає постійним джерелом труднощів.</t>
  </si>
  <si>
    <t>Справедлива й неупереджена система оцінювання результативності та управління з докладним аналізом розривів в оплаті й пільгах між жінками та чоловіками.</t>
  </si>
  <si>
    <t>• Стійка нерівність в оплаті праці
• Відчуття гендерної дискримінації</t>
  </si>
  <si>
    <t>Формальні механізми обліку часу, який працівниці витрачають на оплачувану й неоплачувану працю та особисті справи, і запровадження гнучкого графіка, дистанційної роботи, стислого робочого тижня та інших умов.</t>
  </si>
  <si>
    <t>Без цих заходів порушується баланс між роботою й особистим життям, а компанія може бути непривабливою для жінок, які шукають роботу.</t>
  </si>
  <si>
    <t>Спеціалізовані програми навчання технічним і м’яким навичкам для жінок на основі діагностики та індивідуальних планів із метою досягнення паритету навичок.</t>
  </si>
  <si>
    <t>Навчальні програми для жінок є важливим засобом розширення прав і можливостей працівниць. Без них компанії може бракувати конкурентоспроможної та вмотивованої жіночої робочої сили.</t>
  </si>
  <si>
    <t>Навчання всього персоналу питанням гендерної рівності на робочому місці.</t>
  </si>
  <si>
    <t>Без зміни поведінкових моделей жінок і чоловіків прогрес у гендерних питаннях не стане частиною ідентичності компанії.</t>
  </si>
  <si>
    <t>Належні й безпечні санітарні приміщення для жінок, зокрема добре освітлені приватні простори з чистою водою, милом і місцями для утилізації засобів жіночої гігієни.</t>
  </si>
  <si>
    <t>• Неналежні умови для жінок свідчать про неврахування специфічних потреб працівниць.
• Невелика кількість жінок у компанії не виправдовує невиконання вимог і може свідчити про брак необхідних умов.</t>
  </si>
  <si>
    <t>Наявність чистих і безпечних кімнат для грудного вигодовування та зціджування молока.</t>
  </si>
  <si>
    <t>• Безпечне перевезення жінок на роботу й з роботи вдень і вночі.
• Навчання персоналу безпеки виявляти ризики насильства щодо жінок під час перевезення та належно реагувати.</t>
  </si>
  <si>
    <t>Безпека працівниць опиняється під загрозою. Невелика кількість жінок не може бути підставою для невиконання вимог і може свідчити про брак необхідних ресурсів або підтримки.</t>
  </si>
  <si>
    <t>Протоколи захисту від впливу небезпечних матеріалів і повідомлення про потенційні ризики для здоров’я жінок, зокрема репродуктивного.</t>
  </si>
  <si>
    <t>Протоколи охорони праці мають окремо враховувати потреби здоров’я жінок. Відсутність такого підходу свідчить про невизнання специфічних потреб працівниць.</t>
  </si>
  <si>
    <t>Періодичні опитування щодо організаційного клімату й робочого середовища, які охоплюють сприйняття працівниками прогресу в гендерній рівності.</t>
  </si>
  <si>
    <t>Опитування допомагають зрозуміти сприйняття прогресу працівниками. Компанія також може використовувати інші методи для досягнення тієї самої мети.</t>
  </si>
  <si>
    <t>Опитування щодо організаційного клімату й робочого середовища мають охоплювати задоволеність роботою, оплату, пільги, баланс між роботою й особистим життям та середовище, вільне від насильства.</t>
  </si>
  <si>
    <t>Компанія повинна мати інструменти для оцінювання сприйняття працівниками, щоб запропонувати найдоцільніші заходи.</t>
  </si>
  <si>
    <t>Механізми участі жінок в оцінюванні питань, пов’язаних з їхніми інтересами й трудовими потребами.</t>
  </si>
  <si>
    <t>Без розуміння думок працівниць запропоновані заходи можуть бути неефективними або недоречними.</t>
  </si>
  <si>
    <t>Затверджена й документально оформлена політика запобігання сексуальним домаганням, реагування на них і притягнення до відповідальності.</t>
  </si>
  <si>
    <t>Лише письмова політика може бути належно поширена й застосована. Її відсутність свідчить про брак конкретних зобов’язань компанії.</t>
  </si>
  <si>
    <t>Періодичне навчання із запобігання домаганням, реагування на них і відповідальності за такі випадки.</t>
  </si>
  <si>
    <t>Навчання необхідне для роз’яснення неприйнятної поведінки та передбачених санкцій. Без нього зростає ризик порушень і непорозумінь, що можуть зашкодити репутації компанії.</t>
  </si>
  <si>
    <t>Формальні механізми подання скарг і повідомлень про сексуальні домагання та заходи захисту постраждалих осіб.</t>
  </si>
  <si>
    <t>Без такого механізму випадки насильства можуть залишатися неповідомленими, що призводить до звільнень, погіршення робочого середовища й репутаційних втрат.</t>
  </si>
  <si>
    <t>Вимога до постачальників і субпідрядників мати політики гендерної рівності та врахування цього критерію під час закупівель.</t>
  </si>
  <si>
    <t>Компанія несе соціальну відповідальність за зміни у своєму бізнес-середовищі. Без стратегії залучення постачальників і субпідрядників вона втрачає можливість підвищувати обізнаність і сприяти змінам.</t>
  </si>
  <si>
    <t>Цілі щодо укладення договорів із місцевими підприємствами, що належать жінкам, для надання послуг і постачання товарів.</t>
  </si>
  <si>
    <t>Компанія має соціальну відповідальність сприяти змінам у виробничому ланцюзі. Без чітких цілей різного масштабу реалізація цієї діяльності буде невизначеною.</t>
  </si>
  <si>
    <t>Формальні механізми подання скарг для місцевих громад, де працює компанія.</t>
  </si>
  <si>
    <t>Такі механізми мають бути доступними в електронній і фізичній формі. Без них компанія втрачає можливість зрозуміти сприйняття громадою її присутності та діяльності.</t>
  </si>
  <si>
    <t>Оцінювання для запобігання й пом’якшення впливу діяльності компанії на права людини в місцевих громадах, зокрема на права жінок, корінних народів і громад.</t>
  </si>
  <si>
    <t>Відносини компанії з місцевою громадою є пріоритетом, а запобігання діям, що можуть їм зашкодити, має бути ключовим аспектом.</t>
  </si>
  <si>
    <t>Засоби й механізми діалогу та консультацій із зацікавленими сторонами місцевих громад.</t>
  </si>
  <si>
    <t>Без таких засобів взаємодії з громадами компанія втрачає можливість передбачати й розв’язувати питання, пов’язані з її присутністю, та вести щодо них діалог.</t>
  </si>
  <si>
    <t>Затверджена й документально оформлена політика корпоративної відповідальності з заходами щодо гендерної рівності на глобальному, національному або місцевому рівні.</t>
  </si>
  <si>
    <t>Розроблення такої політики залежить і від розміру компанії. Прогрес за іншими елементами десяти компонентів дає змогу визначити й посилити цю політику.</t>
  </si>
  <si>
    <t>РЕКОМЕНДАЦІЇ ЩОДО СТРОКІВ І ЗАХОДІВ</t>
  </si>
  <si>
    <t>Пріоритетність</t>
  </si>
  <si>
    <t>Захід</t>
  </si>
  <si>
    <t>• Провести процес гендерної самооцінки.
• Повідомити результати гендерної самооцінки.
• Створити в компанії підрозділ із гендерних питань або призначити відповідальну особу.
• Виділити бюджет на заходи з гендерної рівності.</t>
  </si>
  <si>
    <t>• Переглянути чинні політики компанії та оцінити їхню гендерну чутливість, виявити чинники, що по-різному впливають на жінок і чоловіків, і забезпечити підтримку рівності та інклюзії корпоративною культурою.</t>
  </si>
  <si>
    <t>Довгостроково</t>
  </si>
  <si>
    <t>• Розробити інклюзивні політики для жінок і вдосконалити корпоративну культуру, щоб компанія стала інклюзивнішим і привабливішим місцем роботи для жінок.
• Розробити докладний план навчання з гендерної обізнаності, протидії дискримінації, різноманіття та інклюзії й несвідомих упереджень на всіх рівнях організації та інтегрувати ці теми в усі навчальні програми.</t>
  </si>
  <si>
    <t>• Створити профілі на сайтах пошуку роботи й чітко наголосити на важливості залучення більшої кількості жінок до вакансій в індустріальних парках; використовувати реальні відгуки працівниць і працівників із різними соціальними ідентичностями.
• Застосовувати гендерно збалансовані або розширені списки кандидатів, щоб до коротких списків для співбесід потрапляло більше жінок.</t>
  </si>
  <si>
    <t>• Переглянути посадові інструкції та оголошення про вакансії, зробивши їх орієнтованими на компетентності, щоб зменшити упередженість і кількість необґрунтованих обов’язкових вимог.
• Проаналізувати потреби в наймі та соціальні й освітні бар’єри, визначити кандидаток із різними соціальними ідентичностями й розробити план їх залучення.
• Сформувати різноманітні за складом комісії для співбесід.
• Розробити процеси відбору, що зменшують упередженість: заздалегідь визначені критерії, різні методи оцінювання та структуровані поведінкові співбесіди.</t>
  </si>
  <si>
    <t>• Удосконалити процеси відбору, щоб зменшити упередженість і розширити можливості жінок із різними соціальними ідентичностями: заздалегідь визначити критерії, застосовувати різні методи оцінювання та структуровані поведінкові співбесіди.</t>
  </si>
  <si>
    <t>• Складати оголошення про вакансії без слів, стереотипно пов’язаних із певною статтю, та заохочувати жінок і чоловіків із різними соціальними ідентичностями подаватися на вакансії.</t>
  </si>
  <si>
    <t>• Зосередити зусилля з найму на збільшенні частки жінок у компанії, зокрема на загальних і технічних посадах.
• Використовувати програми стажування для популяризації технічних професій і позиціонування компанії як привабливого роботодавця для жінок і чоловіків із різними соціальними ідентичностями.
• Навчати керівників стажувань упевнено наставляти й підтримувати молодих жінок.</t>
  </si>
  <si>
    <t>• Брати участь у ярмарках вакансій закладів освіти та регіональних ярмарках праці, щоб залучати кваліфікованих жінок із різними соціальними ідентичностями.</t>
  </si>
  <si>
    <t>• Надавати оплачувану відпустку у зв’язку з материнством, тривалішу за передбачені Конвенцією МОП 14 тижнів або застосовні законодавчі вимоги.
• Чітко й завчасно повідомляти всіх працівників про зміни політик.
• Поширити підтримку та пільги на працівників і працівниць, які всиновлюють дітей.
• Надавати оплачувану відпустку у зв’язку з батьківством відповідно до національних норм.</t>
  </si>
  <si>
    <t>• Посилити підтримку працівників і працівниць, які поєднують батьківство й доглядові обов’язки.
• Запровадити спеціальні пільги для працівників із неповною зайнятістю, які є батьками або здійснюють догляд.</t>
  </si>
  <si>
    <t>• Запровадити програму балансу між роботою й особистим життям для жінок і чоловіків.
• Розширити або передбачити відповідні умови для працівників із неповною зайнятістю.</t>
  </si>
  <si>
    <t>• Переглянути чинні навчальні програми й переконатися, що гендерні упередження не перешкоджають участі жінок.
• Провести консультації з працівницями та визначити спеціальні потреби в навчанні для жінок.</t>
  </si>
  <si>
    <t>• Використовувати програми стажування для популяризації технічних професій і позиціонування компанії як привабливого роботодавця для жінок і чоловіків із різними соціальними ідентичностями.
• Навчати керівників стажувань комфортно й ефективно наставляти молодих жінок.</t>
  </si>
  <si>
    <t>• Подальші заходи визначатимуться відповідно до розвитку компанії.</t>
  </si>
  <si>
    <t>• Посилити протоколи охорони праці й безпеки, прямо врахувавши безпеку, гігієну та потреби здоров’я жінок.
• Поліпшити доступ до належних і безпечних санітарних приміщень із чистою водою, милом і засобами утилізації гігієнічних виробів.
• Перевірити безпечність приміщень компанії для жінок і чоловіків.
• Облаштувати чисті, безпечні й приватні кімнати для грудного вигодовування та зціджування молока.
• Забезпечити транспорт на роботу й з роботи.
• Надавати засоби індивідуального захисту з урахуванням потреб вагітних жінок і жінок, які годують груддю.</t>
  </si>
  <si>
    <t>• Провести цільове навчання персоналу з ергономіки, впливу небезпечних матеріалів та інших професійних ризиків з урахуванням різного біологічного впливу на здоров’я й безпеку жінок і чоловіків.
• Проконсультуватися з персоналом, щоб з’ясувати, чи відповідають послуги з охорони праці, безпеки й гігієни їхнім потребам у захисті.</t>
  </si>
  <si>
    <t>• Налагодити партнерства з державними організаціями та установами для заходів із питань сексуального й репродуктивного здоров’я, домашнього насильства, депресії тощо.
• Сприяти профілактичній діагностиці захворювань жінок і чоловіків, зокрема раку матки, молочної залози, простати та шлунка.
• Заохочувати здорові звички через спортивні, мистецькі, культурні й рекреаційні заходи.
• Розробити програму підтримки психічного здоров’я персоналу.</t>
  </si>
  <si>
    <t>• Розробити й провести опитування щодо організаційного клімату та робочого середовища для виявлення можливостей удосконалення.
• Створити базову систему збору інформації про психосоціальні чинники, що впливають на добробут працівників.
• Розробити план дій за результатами опитування.
• Поінформувати персонал про заходи для посилення безпечного, інклюзивного й недискримінаційного середовища.</t>
  </si>
  <si>
    <t>• Провести спільне оцінювання заходів із формування безпечного, інклюзивного й недискримінаційного робочого середовища.
• Запровадити стратегію внутрішньої та зовнішньої комунікації без гендерних стереотипів і дискримінаційної мови.</t>
  </si>
  <si>
    <t>• Визначати відповідно до прогресу компанії за результатами щорічного моніторингу.</t>
  </si>
  <si>
    <t>• Створити комітет із реагування на сексуальні домагання.
• Розробити й провести навчання членів комітету щодо національної нормативної бази у сфері сексуальних домагань на робочому місці.
• Провести в компанії кампанію із запобігання гендерно зумовленому насильству та сексуальним домаганням.
• Налагодити початкові партнерства з місцевими неурядовими організаціями й іншими компаніями з питань гендерної рівності та розширення прав і можливостей жінок.</t>
  </si>
  <si>
    <t>• Створити комітет із реагування на сексуальні домагання, який розроблятиме політику й внутрішню процедуру виявлення, розгляду та санкцій у випадках гендерно зумовленого насильства.
• Провести внутрішні інформаційні кампанії щодо каналів, засобів і форм подання скарг та повідомлень.
• Конфіденційно розглядати скарги про гендерно зумовлене насильство й сексуальні домагання відповідно до затверджених процедур.
• Забезпечувати постраждалим конфіденційну комплексну психологічну й правову допомогу та заходи захисту.
• Навчати персонал запобіганню гендерно зумовленому насильству в компанії та поза нею.
• Систематизувати розглянуті скарги й періодично оцінювати їх тип, частоту та характер для вдосконалення процедур і профілактики.</t>
  </si>
  <si>
    <t>• Щороку проводити спільне оцінювання внутрішньої процедури виявлення, розгляду й санкцій у випадках гендерно зумовленого насильства.
• Створити ініціативи для працевлаштування жінок, які постраждали від такого насильства.
• Навчати персонал запобіганню гендерно зумовленому насильству в компанії та поза нею.
• Ужити заходів для отримання відповідного сертифікаційного знака «Безпечна компанія. Вільна від насильства та дискримінації».
• Виявляти, перенаправляти до належних служб і підтримувати працівниць та працівників, які постраждали від домашнього насильства.</t>
  </si>
  <si>
    <t>• Проактивно повідомляти постачальникам про зобов’язання парку/компанії щодо гендерної рівності.
• Повідомляти очікування щодо показників постачальників у сфері гендерної рівності, зокрема рівної оплати, безпеки та охорони здоров’я.
• Визначити внутрішні закупівельні процедури, до яких можна інтегрувати гендерний підхід.</t>
  </si>
  <si>
    <t>• Розробити кодекс поведінки для постачальників і продавців.
• Інтегрувати оцінювання практик постачальників у сфері прав людини до процесів їх оцінювання.
• Установити критерії закупівель, які надають перевагу підрядникам або постачальникам із внутрішніми політиками гендерної рівності.
• Визначити можливості в ланцюзі постачання та закупівлях для залучення компаній і організацій, очолюваних жінками.
• Розробити дорожню карту забезпечення відсутності порушень прав людини в ланцюзі постачання.</t>
  </si>
  <si>
    <t>• Розробити дорожню карту забезпечення відсутності порушень прав людини в ланцюзі постачання.
• Заохочувати постачальників до політик і практик, що збільшують участь жінок, підвищують їхню безпеку та підтримують гендерну рівність.
• Створити й посилити потенційних постачальників і підрядників із компаній та організацій, очолюваних жінками.
• Реалізовувати спільні ініціативи з постачальниками й підрядниками для коригувальних дій у разі виявлення проблем гендерної рівності.
• Співпрацювати з іншими компаніями галузі для зміцнення місцевих постачальників і підрядників, очолюваних жінками.</t>
  </si>
  <si>
    <t>• Повідомити про зобов’язання парку/компанії не порушувати права людини.
• Провести початкову інформаційну сесію щодо Керівних принципів ООН у сфері бізнесу та прав людини, щоб визначити відповідальність компанії.
• Розпочати розроблення політики корпоративної соціальної відповідальності та прав людини.
• Налагодити партнерства з місцевими неурядовими організаціями й іншими компаніями з питань взаємодії з громадою.</t>
  </si>
  <si>
    <t>• Затвердити й повідомити всередині та за межами парку/компанії політику корпоративної соціальної відповідальності та прав людини.
• Створити дієві механізми подання скарг і врегулювання конфліктів у місцевій громаді.
• Проводити належну перевірку впливу діяльності компанії на права людини й повідомляти результати всередині та за межами компанії.
• За потреби консультуватися з громадою щодо впливу діяльності компанії.
• Розробити дорожню карту забезпечення відсутності порушень прав людини в ланцюзі постачання.</t>
  </si>
  <si>
    <t>• Надавати фінансову або безоплатну професійну підтримку програмам гендерної рівності в громаді.
• Розробляти й фінансувати місцеві ініціативи розвитку у партнерстві з організаціями та іншими компаніями.
• Долучатися до багатосторонніх платформ, що захищають права жінок і дівчат.
• Фінансово підтримувати місцеві громадські організації, які розширюють права й можливості жінок і дівчат.
• Долучатися до публічних ініціатив і кампаній, що демонструють переваги поваги й підтримки прав жінок і дівчат для бізнесу.</t>
  </si>
  <si>
    <t>Офіційно затверджена й документально оформлена політика гендерної рівності, недискримінації та інклюзії</t>
  </si>
  <si>
    <t>Цілі й завдання щодо гендерної рівності та поступового розширення прав і можливостей жінок</t>
  </si>
  <si>
    <t>Визначений бюджет для реалізації політик, стратегій і заходів із гендерної рівності</t>
  </si>
  <si>
    <t>Активна участь у внутрішній і зовнішній комунікації зобов’язань компанії щодо гендерної рівності та недискримінації</t>
  </si>
  <si>
    <t>КОРОТКОСТРОКОВО</t>
  </si>
  <si>
    <t>СЕРЕДНЬОСТРОКОВО</t>
  </si>
  <si>
    <t>ДОВГОСТРОКОВО</t>
  </si>
  <si>
    <t>Гендерний паритет</t>
  </si>
  <si>
    <t>Навчання для жінок</t>
  </si>
  <si>
    <t>Інституційна політика запобігання сексуальним домаганням, реагування на них і застосування санкцій</t>
  </si>
  <si>
    <t>Періодичне навчання із запобігання сексуальним домаганням, реагування на них і відповідальності</t>
  </si>
  <si>
    <t>Інституційний механізм подання скарг і повідомлень про сексуальні домагання</t>
  </si>
  <si>
    <t>ДОДАТКОВІ РЕСУРСИ</t>
  </si>
  <si>
    <t>ЗАГАЛЬНА РЕКОМЕНДАЦІЯ</t>
  </si>
  <si>
    <t>Складіть Гендерний план заходів за кожним із 10 компонентів Інструмента, використовуючи результати самооцінки.</t>
  </si>
  <si>
    <t>План заходів допоможе компанії визначити цілі й завдання щодо гендерної рівності та поступового розширення прав і можливостей жінок. Для посилення заходів рекомендується переглянути коротко-, середньо- й довгострокові рекомендації ЮНІДО та визначити, які з них слід включити до плану компанії.</t>
  </si>
  <si>
    <t>КОНКРЕТНІ РЕКОМЕНДАЦІЇ</t>
  </si>
  <si>
    <t>Конкретна рекомендація 1. Проведіть аналіз розриву в оплаті праці, використовуючи доступні інструменти й настанови:</t>
  </si>
  <si>
    <t>РЕКОМЕНДОВАНІ ІНСТРУМЕНТИ</t>
  </si>
  <si>
    <t>ООН Жінки</t>
  </si>
  <si>
    <t>Діагностика рівної оплати праці</t>
  </si>
  <si>
    <t>посилання на інструмент</t>
  </si>
  <si>
    <t>МІЖНАРОДНА ОРГАНІЗАЦІЯ ПРАЦІ</t>
  </si>
  <si>
    <t>Гендерно нейтральне оцінювання робіт для забезпечення рівної оплати</t>
  </si>
  <si>
    <t>Конкретна рекомендація 2. Проаналізуйте використання часу жінками в компанії та запровадьте пілотну програму гнучких умов праці.</t>
  </si>
  <si>
    <t>РЕКОМЕНДОВАНІ НАСТАНОВИ</t>
  </si>
  <si>
    <t>Використання часу можна проаналізувати за допомогою відповідного опитування, щоб визначити кількість годин, які жінки витрачають на оплачувану працю, неоплачувану домашню роботу, догляд за утриманцями, літніми або тимчасово хворими людьми чи людьми з інвалідністю, громадську роботу, дозвілля, відпочинок, навчання та інші види діяльності.</t>
  </si>
  <si>
    <t>Результати опитування щодо використання часу можна застосувати для визначення заходів гнучкості праці: інтенсивних або стислих робочих тижнів, роботи за цілями, гнучкого графіка, скороченого робочого часу, дистанційної чи гібридної роботи тощо. Такі заходи є важливими для балансу між роботою й особистим життям і сприяють досягненню цілей компанії.</t>
  </si>
  <si>
    <t>Інструмент гендерної самооцінки ЮНІДО</t>
  </si>
  <si>
    <t>ПЛАН РОБОТИ</t>
  </si>
  <si>
    <t>ЕЛЕМЕНТИ, ЯКІ СЛІД ВРАХУВАТИ ПІД ЧАС РОЗРОБЛЕННЯ ПЛАНУ РОБОТИ</t>
  </si>
  <si>
    <t>Визначити цілі</t>
  </si>
  <si>
    <t>КЛЮЧОВІ ЗАПИТАННЯ</t>
  </si>
  <si>
    <t>Щоб визначити цілі, варто поставити собі кілька запитань, наприклад:</t>
  </si>
  <si>
    <t>a) З яких елементів, визначених як «Не виконується» або «Виконується частково», доцільно почати?
b) Як визначити пріоритетні заходи?
c) Чи планується прогрес за всіма компонентами, чи деякі з них матимуть пріоритет?
d) Чи будуть установлені коротко-, середньо- та довгострокові цілі й завдання?</t>
  </si>
  <si>
    <t>Для визначення заходів, пріоритетів і строків рекомендується виконати вправу з розділу «Допоміжні ресурси», яка допоможе встановити строки з урахуванням умов компанії. Також перегляньте рекомендації гендерного консультанта щодо цілей і строків у Додатку 1 цього файла.</t>
  </si>
  <si>
    <t>Сформувати інклюзивну робочу групу</t>
  </si>
  <si>
    <t>РЕКОМЕНДОВАНІ НАПРЯМИ</t>
  </si>
  <si>
    <t>Необхідно сформувати робочу групу, яка перегляне результати Інструмента, оцінить критичні елементи з урахуванням ризиків їх невиконання та забезпечить відстеження прогресу за всіма компонентами. Під час формування й роботи групи рекомендується врахувати:</t>
  </si>
  <si>
    <t>a) Гендерно збалансований склад.
b) Залучення й участь працівників і працівниць компанії всіх рівнів і підрозділів.
c) Початок роботи групи з базового навчання з гендерної обізнаності.</t>
  </si>
  <si>
    <t>Визначити конкретні цілі</t>
  </si>
  <si>
    <t>Конкретні цілі можуть стосуватися:</t>
  </si>
  <si>
    <t>a) Конкретних запланованих заходів.
b) Кількості осіб, які братимуть участь у заходах, із визначенням цільових показників.
c) Упровадження компанією нової політики, заходу або практики.</t>
  </si>
  <si>
    <t>Визначити бюджет і відповідальних осіб</t>
  </si>
  <si>
    <t>Під час визначення бюджету та відповідальності можна врахувати, наприклад:</t>
  </si>
  <si>
    <t>a) Гендерно орієнтований бюджет ґрунтується на розумінні відмінностей між жінками й чоловіками, виявлених під час самооцінки.
b) Необхідно перевірити, чи передбачено бюджет для елементів, визначених як виконані. Якщо бюджет уже є, для обраних нових заходів слід передбачити додаткові ресурси й не використовувати їх на інші цілі.
c) Інклюзивна група має поінформувати всю компанію про запропоновані заходи й бюджет.
d) Робоча група призначає відповідальних відповідно до цілей і бюджету.
e) Після виконання бюджету необхідно забезпечити прозорість його використання та впливу.</t>
  </si>
  <si>
    <t>Відстежувати досягнення визначених цілей</t>
  </si>
  <si>
    <t>a) У Плані роботи необхідно визначити періоди звітування про прогрес, щоб своєчасно вживати коригувальних заходів.
b) Питання гендерної політики необхідно інтегрувати в усі наради та звіти компанії.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</si>
</sst>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60">
    <font>
      <sz val="12"/>
      <color theme="1"/>
      <name val="Calibri"/>
    </font>
    <font>
      <sz val="12"/>
      <name val="Calibri"/>
    </font>
    <font>
      <sz val="12"/>
      <color rgb="FFFFFFFF"/>
      <name val="Calibri"/>
    </font>
    <font>
      <sz val="11"/>
      <name val="Calibri"/>
    </font>
    <font>
      <b/>
      <sz val="11"/>
      <name val="Calibri"/>
    </font>
    <font>
      <b/>
      <sz val="16"/>
      <name val="Calibri"/>
    </font>
    <font>
      <b/>
      <sz val="16"/>
      <color rgb="FFFFFFFF"/>
      <name val="Calibri"/>
    </font>
    <font>
      <sz val="11"/>
      <color rgb="FFFFFFFF"/>
      <name val="Calibri"/>
    </font>
    <font>
      <b/>
      <sz val="12"/>
      <name val="Calibri"/>
    </font>
    <font>
      <b/>
      <sz val="14"/>
      <color rgb="FF512E5F"/>
      <name val="Calibri"/>
    </font>
    <font>
      <sz val="10"/>
      <color theme="1"/>
      <name val="Calibri"/>
    </font>
    <font>
      <b/>
      <sz val="12"/>
      <color rgb="FFFFFFFF"/>
      <name val="Calibri"/>
    </font>
    <font>
      <sz val="12"/>
      <color theme="1"/>
      <name val="Calibri"/>
    </font>
    <font>
      <b/>
      <sz val="12"/>
      <color theme="0"/>
      <name val="Calibri"/>
    </font>
    <font>
      <b/>
      <sz val="12"/>
      <color theme="1"/>
      <name val="Calibri"/>
    </font>
    <font>
      <sz val="11"/>
      <color theme="1"/>
      <name val="Calibri"/>
    </font>
    <font>
      <b/>
      <sz val="11"/>
      <color rgb="FFFFFFFF"/>
      <name val="Calibri"/>
    </font>
    <font>
      <sz val="14"/>
      <color rgb="FFFFFFFF"/>
      <name val="Calibri"/>
    </font>
    <font>
      <b/>
      <sz val="20"/>
      <color rgb="FFFFFFFF"/>
      <name val="Calibri"/>
    </font>
    <font>
      <b/>
      <sz val="11"/>
      <color theme="0"/>
      <name val="Calibri"/>
    </font>
    <font>
      <sz val="11"/>
      <color theme="10"/>
      <name val="Calibri"/>
    </font>
    <font>
      <b/>
      <sz val="14"/>
      <color theme="0"/>
      <name val="Calibri"/>
    </font>
    <font>
      <sz val="11"/>
      <color rgb="FFFF0000"/>
      <name val="Calibri"/>
    </font>
    <font>
      <b/>
      <sz val="24"/>
      <color rgb="FFFFFFFF"/>
      <name val="Calibri"/>
    </font>
    <font>
      <sz val="20"/>
      <color theme="0"/>
      <name val="Calibri"/>
    </font>
    <font>
      <b/>
      <sz val="20"/>
      <color theme="0"/>
      <name val="Calibri"/>
    </font>
    <font>
      <b/>
      <sz val="16"/>
      <color rgb="FF512E5F"/>
      <name val="Calibri"/>
    </font>
    <font>
      <b/>
      <sz val="16"/>
      <color theme="0"/>
      <name val="Calibri"/>
    </font>
    <font>
      <b/>
      <sz val="14"/>
      <color theme="1"/>
      <name val="Calibri"/>
    </font>
    <font>
      <b/>
      <sz val="22"/>
      <color theme="0"/>
      <name val="Calibri"/>
    </font>
    <font>
      <b/>
      <sz val="20"/>
      <color theme="1"/>
      <name val="Calibri"/>
    </font>
    <font>
      <b/>
      <sz val="12"/>
      <color theme="7"/>
      <name val="Calibri (Cuerpo)"/>
    </font>
    <font>
      <b/>
      <sz val="16"/>
      <name val="Calibri (Body)"/>
    </font>
    <font>
      <b/>
      <sz val="14"/>
      <color rgb="FF726392"/>
      <name val="Calibri"/>
    </font>
    <font>
      <sz val="12"/>
      <color rgb="FF000000"/>
      <name val="Calibri"/>
    </font>
    <font>
      <sz val="12"/>
      <color rgb="FF000000"/>
      <name val="Calibri"/>
    </font>
    <font>
      <sz val="14"/>
      <color theme="1"/>
      <name val="Calibri"/>
    </font>
    <font>
      <b/>
      <sz val="22"/>
      <color rgb="FF3F1B5A"/>
      <name val="Calibri (Cuerpo)"/>
    </font>
    <font>
      <sz val="14"/>
      <color theme="0"/>
      <name val="Calibri"/>
    </font>
    <font>
      <sz val="14"/>
      <color rgb="FF000000"/>
      <name val="Calibri"/>
    </font>
    <font>
      <sz val="12"/>
      <color theme="10"/>
      <name val="Calibri"/>
    </font>
    <font>
      <b/>
      <sz val="12"/>
      <color rgb="FFC39BD3"/>
      <name val="Calibri (Body)"/>
    </font>
    <font>
      <sz val="12"/>
      <color theme="5"/>
      <name val="Calibri"/>
    </font>
    <font>
      <b/>
      <sz val="20"/>
      <color rgb="FF3F1B5A"/>
      <name val="Calibri (Cuerpo)"/>
    </font>
    <font>
      <sz val="12"/>
      <color rgb="FFFF0000"/>
      <name val="Calibri"/>
    </font>
    <font>
      <b/>
      <sz val="12"/>
      <color rgb="FF884EA0"/>
      <name val="Calibri"/>
    </font>
    <font>
      <b/>
      <sz val="12"/>
      <color rgb="FF3F1B5A"/>
      <name val="Calibri"/>
    </font>
    <font>
      <sz val="12"/>
      <color theme="0"/>
      <name val="Calibri"/>
    </font>
    <font>
      <b/>
      <sz val="12"/>
      <color rgb="FF726392"/>
      <name val="Calibri"/>
    </font>
    <font>
      <b/>
      <sz val="12"/>
      <color rgb="FF000000"/>
      <name val="Calibri"/>
    </font>
    <font>
      <sz val="12"/>
      <color rgb="FF111111"/>
      <name val="Calibri"/>
    </font>
    <font>
      <b/>
      <sz val="9"/>
      <color theme="1"/>
      <name val="Calibri"/>
    </font>
    <font>
      <sz val="9"/>
      <color theme="1"/>
      <name val="Calibri"/>
    </font>
    <font>
      <sz val="16"/>
      <color theme="1"/>
      <name val="Calibri"/>
    </font>
    <font>
      <b/>
      <sz val="9"/>
      <color theme="0"/>
      <name val="Calibri"/>
    </font>
    <font>
      <b/>
      <sz val="22"/>
      <color rgb="FFFFFFFF"/>
      <name val="Calibri"/>
    </font>
    <font>
      <sz val="12"/>
      <color theme="1"/>
      <name val="Calibri"/>
    </font>
    <font>
      <sz val="12"/>
      <color theme="1"/>
      <name val="Calibri"/>
    </font>
    <font>
      <sz val="11"/>
      <color rgb="FF000000"/>
      <name val="Calibri"/>
    </font>
    <font>
      <sz val="11"/>
      <name val="Calibri"/>
    </font>
  </fonts>
  <fills count="19">
    <fill>
      <patternFill patternType="none"/>
    </fill>
    <fill>
      <patternFill patternType="gray125"/>
    </fill>
    <fill>
      <patternFill patternType="solid">
        <fgColor rgb="FF726392"/>
      </patternFill>
    </fill>
    <fill>
      <patternFill patternType="solid">
        <fgColor rgb="FF633974"/>
      </patternFill>
    </fill>
    <fill>
      <patternFill patternType="solid">
        <fgColor theme="0" tint="-0.49992370372631001"/>
        <bgColor indexed="65"/>
      </patternFill>
    </fill>
    <fill>
      <patternFill patternType="solid">
        <fgColor theme="0" tint="-0.14999847407452621"/>
        <bgColor indexed="65"/>
      </patternFill>
    </fill>
    <fill>
      <patternFill patternType="solid">
        <fgColor theme="0" tint="-4.9989318521683403E-2"/>
        <bgColor indexed="65"/>
      </patternFill>
    </fill>
    <fill>
      <patternFill patternType="solid">
        <fgColor rgb="FFF5EEF8"/>
      </patternFill>
    </fill>
    <fill>
      <patternFill patternType="solid">
        <fgColor rgb="FF512E5F"/>
      </patternFill>
    </fill>
    <fill>
      <patternFill patternType="solid">
        <fgColor rgb="FFAF7AC5"/>
      </patternFill>
    </fill>
    <fill>
      <patternFill patternType="solid">
        <fgColor rgb="FFC39BD3"/>
      </patternFill>
    </fill>
    <fill>
      <patternFill patternType="solid">
        <fgColor rgb="FFD7BDE2"/>
      </patternFill>
    </fill>
    <fill>
      <patternFill patternType="solid">
        <fgColor rgb="FFEBDEF0"/>
      </patternFill>
    </fill>
    <fill>
      <patternFill patternType="solid">
        <fgColor rgb="FFE0E2E5"/>
      </patternFill>
    </fill>
    <fill>
      <patternFill patternType="solid">
        <fgColor rgb="FF3F1B5A"/>
      </patternFill>
    </fill>
    <fill>
      <patternFill patternType="solid">
        <fgColor theme="2"/>
      </patternFill>
    </fill>
    <fill>
      <patternFill patternType="solid">
        <fgColor rgb="FFFFFFFF"/>
      </patternFill>
    </fill>
    <fill>
      <patternFill patternType="solid">
        <fgColor theme="0"/>
      </patternFill>
    </fill>
    <fill>
      <patternFill patternType="solid">
        <fgColor rgb="FF884EA0"/>
      </patternFill>
    </fill>
  </fills>
  <borders count="65">
    <border>
      <left/>
      <right/>
      <top/>
      <bottom/>
      <diagonal/>
    </border>
    <border>
      <left/>
      <right/>
      <top/>
      <bottom style="hair">
        <color rgb="FF512E5F"/>
      </bottom>
      <diagonal/>
    </border>
    <border>
      <left style="thick">
        <color rgb="FF512E5F"/>
      </left>
      <right/>
      <top style="thick">
        <color rgb="FF512E5F"/>
      </top>
      <bottom style="hair">
        <color rgb="FF512E5F"/>
      </bottom>
      <diagonal/>
    </border>
    <border>
      <left/>
      <right/>
      <top style="thick">
        <color rgb="FF512E5F"/>
      </top>
      <bottom style="hair">
        <color rgb="FF512E5F"/>
      </bottom>
      <diagonal/>
    </border>
    <border>
      <left/>
      <right style="thick">
        <color rgb="FF512E5F"/>
      </right>
      <top style="thick">
        <color rgb="FF512E5F"/>
      </top>
      <bottom style="hair">
        <color rgb="FF512E5F"/>
      </bottom>
      <diagonal/>
    </border>
    <border>
      <left style="thick">
        <color rgb="FF512E5F"/>
      </left>
      <right/>
      <top/>
      <bottom style="hair">
        <color rgb="FF512E5F"/>
      </bottom>
      <diagonal/>
    </border>
    <border>
      <left/>
      <right style="thick">
        <color rgb="FF512E5F"/>
      </right>
      <top/>
      <bottom style="hair">
        <color rgb="FF512E5F"/>
      </bottom>
      <diagonal/>
    </border>
    <border>
      <left style="thick">
        <color rgb="FF512E5F"/>
      </left>
      <right/>
      <top style="hair">
        <color rgb="FF512E5F"/>
      </top>
      <bottom style="thick">
        <color rgb="FF512E5F"/>
      </bottom>
      <diagonal/>
    </border>
    <border>
      <left/>
      <right/>
      <top style="hair">
        <color rgb="FF512E5F"/>
      </top>
      <bottom style="thick">
        <color rgb="FF512E5F"/>
      </bottom>
      <diagonal/>
    </border>
    <border>
      <left/>
      <right style="thick">
        <color rgb="FF512E5F"/>
      </right>
      <top style="hair">
        <color rgb="FF512E5F"/>
      </top>
      <bottom style="thick">
        <color rgb="FF512E5F"/>
      </bottom>
      <diagonal/>
    </border>
    <border>
      <left style="thick">
        <color rgb="FF512E5F"/>
      </left>
      <right style="thick">
        <color rgb="FF512E5F"/>
      </right>
      <top style="thick">
        <color rgb="FF512E5F"/>
      </top>
      <bottom/>
      <diagonal/>
    </border>
    <border>
      <left style="thick">
        <color rgb="FF512E5F"/>
      </left>
      <right style="thick">
        <color rgb="FF512E5F"/>
      </right>
      <top/>
      <bottom/>
      <diagonal/>
    </border>
    <border>
      <left style="thick">
        <color rgb="FF512E5F"/>
      </left>
      <right style="thick">
        <color rgb="FF512E5F"/>
      </right>
      <top/>
      <bottom style="thick">
        <color rgb="FF512E5F"/>
      </bottom>
      <diagonal/>
    </border>
    <border>
      <left style="thin">
        <color theme="0" tint="-0.49992370372631001"/>
      </left>
      <right style="thin">
        <color theme="0" tint="-0.49992370372631001"/>
      </right>
      <top style="thin">
        <color theme="0" tint="-0.49992370372631001"/>
      </top>
      <bottom style="thin">
        <color theme="0" tint="-0.49992370372631001"/>
      </bottom>
      <diagonal/>
    </border>
    <border>
      <left style="thick">
        <color rgb="FF512E5F"/>
      </left>
      <right/>
      <top style="thick">
        <color rgb="FF512E5F"/>
      </top>
      <bottom/>
      <diagonal/>
    </border>
    <border>
      <left/>
      <right/>
      <top style="thick">
        <color rgb="FF512E5F"/>
      </top>
      <bottom/>
      <diagonal/>
    </border>
    <border>
      <left/>
      <right style="thick">
        <color rgb="FF512E5F"/>
      </right>
      <top style="thick">
        <color rgb="FF512E5F"/>
      </top>
      <bottom/>
      <diagonal/>
    </border>
    <border>
      <left style="thick">
        <color rgb="FF512E5F"/>
      </left>
      <right/>
      <top/>
      <bottom/>
      <diagonal/>
    </border>
    <border>
      <left/>
      <right style="thick">
        <color rgb="FF512E5F"/>
      </right>
      <top/>
      <bottom/>
      <diagonal/>
    </border>
    <border>
      <left style="thick">
        <color rgb="FF512E5F"/>
      </left>
      <right/>
      <top/>
      <bottom style="thick">
        <color rgb="FF512E5F"/>
      </bottom>
      <diagonal/>
    </border>
    <border>
      <left/>
      <right/>
      <top/>
      <bottom style="thick">
        <color rgb="FF512E5F"/>
      </bottom>
      <diagonal/>
    </border>
    <border>
      <left/>
      <right style="thick">
        <color rgb="FF512E5F"/>
      </right>
      <top/>
      <bottom style="thick">
        <color rgb="FF512E5F"/>
      </bottom>
      <diagonal/>
    </border>
    <border>
      <left style="thick">
        <color rgb="FF512E5F"/>
      </left>
      <right/>
      <top style="hair">
        <color rgb="FF512E5F"/>
      </top>
      <bottom style="hair">
        <color rgb="FF512E5F"/>
      </bottom>
      <diagonal/>
    </border>
    <border>
      <left/>
      <right/>
      <top style="hair">
        <color rgb="FF512E5F"/>
      </top>
      <bottom style="hair">
        <color rgb="FF512E5F"/>
      </bottom>
      <diagonal/>
    </border>
    <border>
      <left/>
      <right style="thick">
        <color rgb="FF512E5F"/>
      </right>
      <top style="hair">
        <color rgb="FF512E5F"/>
      </top>
      <bottom style="hair">
        <color rgb="FF512E5F"/>
      </bottom>
      <diagonal/>
    </border>
    <border>
      <left style="thin">
        <color indexed="64"/>
      </left>
      <right style="thin">
        <color indexed="64"/>
      </right>
      <top style="thin">
        <color indexed="64"/>
      </top>
      <bottom style="thin">
        <color indexed="64"/>
      </bottom>
      <diagonal/>
    </border>
    <border>
      <left style="thick">
        <color rgb="FF512E5F"/>
      </left>
      <right style="thin">
        <color theme="0" tint="-4.9989318521683403E-2"/>
      </right>
      <top style="thick">
        <color rgb="FF512E5F"/>
      </top>
      <bottom/>
      <diagonal/>
    </border>
    <border>
      <left style="thin">
        <color theme="0" tint="-4.9989318521683403E-2"/>
      </left>
      <right style="thin">
        <color theme="0" tint="-4.9989318521683403E-2"/>
      </right>
      <top style="thick">
        <color rgb="FF512E5F"/>
      </top>
      <bottom/>
      <diagonal/>
    </border>
    <border>
      <left style="thin">
        <color theme="0" tint="-4.9989318521683403E-2"/>
      </left>
      <right style="thick">
        <color rgb="FF512E5F"/>
      </right>
      <top style="thick">
        <color rgb="FF512E5F"/>
      </top>
      <bottom/>
      <diagonal/>
    </border>
    <border>
      <left/>
      <right style="thin">
        <color theme="0" tint="-4.9989318521683403E-2"/>
      </right>
      <top style="thick">
        <color rgb="FF512E5F"/>
      </top>
      <bottom/>
      <diagonal/>
    </border>
    <border>
      <left style="thin">
        <color indexed="64"/>
      </left>
      <right style="thick">
        <color rgb="FF512E5F"/>
      </right>
      <top style="thin">
        <color indexed="64"/>
      </top>
      <bottom style="thin">
        <color indexed="64"/>
      </bottom>
      <diagonal/>
    </border>
    <border>
      <left/>
      <right style="thin">
        <color indexed="64"/>
      </right>
      <top style="thin">
        <color indexed="64"/>
      </top>
      <bottom style="thin">
        <color indexed="64"/>
      </bottom>
      <diagonal/>
    </border>
    <border>
      <left style="thick">
        <color rgb="FF512E5F"/>
      </left>
      <right style="thin">
        <color indexed="64"/>
      </right>
      <top style="thin">
        <color indexed="64"/>
      </top>
      <bottom style="thin">
        <color indexed="64"/>
      </bottom>
      <diagonal/>
    </border>
    <border>
      <left style="thin">
        <color theme="0" tint="-4.9989318521683403E-2"/>
      </left>
      <right style="thick">
        <color rgb="FF512E5F"/>
      </right>
      <top/>
      <bottom/>
      <diagonal/>
    </border>
    <border>
      <left style="thick">
        <color rgb="FF512E5F"/>
      </left>
      <right style="thin">
        <color theme="0" tint="-4.9989318521683403E-2"/>
      </right>
      <top/>
      <bottom/>
      <diagonal/>
    </border>
    <border>
      <left style="thin">
        <color theme="0" tint="-4.9989318521683403E-2"/>
      </left>
      <right style="thin">
        <color theme="0" tint="-4.9989318521683403E-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top/>
      <bottom style="medium">
        <color theme="0"/>
      </bottom>
      <diagonal/>
    </border>
    <border>
      <left/>
      <right style="medium">
        <color theme="0"/>
      </right>
      <top/>
      <bottom style="medium">
        <color theme="0"/>
      </bottom>
      <diagonal/>
    </border>
    <border>
      <left style="medium">
        <color rgb="FF512E5F"/>
      </left>
      <right/>
      <top/>
      <bottom/>
      <diagonal/>
    </border>
    <border>
      <left style="medium">
        <color rgb="FF512E5F"/>
      </left>
      <right style="medium">
        <color rgb="FF512E5F"/>
      </right>
      <top/>
      <bottom style="medium">
        <color rgb="FF512E5F"/>
      </bottom>
      <diagonal/>
    </border>
    <border>
      <left/>
      <right style="medium">
        <color rgb="FF512E5F"/>
      </right>
      <top/>
      <bottom/>
      <diagonal/>
    </border>
    <border>
      <left style="medium">
        <color rgb="FF512E5F"/>
      </left>
      <right style="medium">
        <color rgb="FF512E5F"/>
      </right>
      <top style="medium">
        <color rgb="FF512E5F"/>
      </top>
      <bottom style="medium">
        <color rgb="FF512E5F"/>
      </bottom>
      <diagonal/>
    </border>
    <border>
      <left style="medium">
        <color rgb="FF808080"/>
      </left>
      <right style="medium">
        <color rgb="FF808080"/>
      </right>
      <top style="medium">
        <color rgb="FF808080"/>
      </top>
      <bottom/>
      <diagonal/>
    </border>
    <border>
      <left/>
      <right style="medium">
        <color rgb="FF808080"/>
      </right>
      <top/>
      <bottom/>
      <diagonal/>
    </border>
    <border>
      <left style="medium">
        <color rgb="FF808080"/>
      </left>
      <right/>
      <top/>
      <bottom/>
      <diagonal/>
    </border>
    <border>
      <left style="medium">
        <color rgb="FF512E5F"/>
      </left>
      <right style="medium">
        <color rgb="FF512E5F"/>
      </right>
      <top style="medium">
        <color rgb="FF512E5F"/>
      </top>
      <bottom/>
      <diagonal/>
    </border>
    <border>
      <left style="medium">
        <color rgb="FF512E5F"/>
      </left>
      <right/>
      <top style="medium">
        <color rgb="FF512E5F"/>
      </top>
      <bottom/>
      <diagonal/>
    </border>
    <border>
      <left/>
      <right style="medium">
        <color rgb="FF512E5F"/>
      </right>
      <top/>
      <bottom style="medium">
        <color rgb="FF512E5F"/>
      </bottom>
      <diagonal/>
    </border>
    <border>
      <left style="medium">
        <color rgb="FF808080"/>
      </left>
      <right/>
      <top style="medium">
        <color rgb="FF808080"/>
      </top>
      <bottom/>
      <diagonal/>
    </border>
    <border>
      <left/>
      <right/>
      <top/>
      <bottom style="thick">
        <color auto="1"/>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rgb="FF512E5F"/>
      </left>
      <right/>
      <top style="medium">
        <color rgb="FF512E5F"/>
      </top>
      <bottom style="medium">
        <color rgb="FF512E5F"/>
      </bottom>
      <diagonal/>
    </border>
    <border>
      <left/>
      <right/>
      <top style="medium">
        <color rgb="FF512E5F"/>
      </top>
      <bottom style="medium">
        <color rgb="FF512E5F"/>
      </bottom>
      <diagonal/>
    </border>
    <border>
      <left/>
      <right style="medium">
        <color rgb="FF512E5F"/>
      </right>
      <top style="medium">
        <color rgb="FF512E5F"/>
      </top>
      <bottom style="medium">
        <color rgb="FF512E5F"/>
      </bottom>
      <diagonal/>
    </border>
    <border>
      <left/>
      <right/>
      <top style="medium">
        <color rgb="FF512E5F"/>
      </top>
      <bottom/>
      <diagonal/>
    </border>
    <border>
      <left/>
      <right style="medium">
        <color rgb="FF512E5F"/>
      </right>
      <top style="medium">
        <color rgb="FF512E5F"/>
      </top>
      <bottom/>
      <diagonal/>
    </border>
    <border>
      <left style="medium">
        <color rgb="FF512E5F"/>
      </left>
      <right/>
      <top/>
      <bottom style="medium">
        <color rgb="FF512E5F"/>
      </bottom>
      <diagonal/>
    </border>
    <border>
      <left/>
      <right/>
      <top/>
      <bottom style="medium">
        <color rgb="FF512E5F"/>
      </bottom>
      <diagonal/>
    </border>
  </borders>
  <cellStyleXfs count="5">
    <xf numFmtId="0" fontId="0" fillId="0" borderId="0"/>
    <xf numFmtId="0" fontId="15" fillId="0" borderId="0"/>
    <xf numFmtId="0" fontId="20" fillId="0" borderId="0" applyNumberFormat="0" applyFill="0" applyBorder="0" applyAlignment="0" applyProtection="0"/>
    <xf numFmtId="164" fontId="12" fillId="0" borderId="0" applyFont="0" applyFill="0" applyBorder="0" applyAlignment="0" applyProtection="0"/>
    <xf numFmtId="0" fontId="40" fillId="0" borderId="0" applyNumberFormat="0" applyFill="0" applyBorder="0" applyAlignment="0" applyProtection="0"/>
  </cellStyleXfs>
  <cellXfs count="342">
    <xf numFmtId="0" fontId="0" fillId="0" borderId="0" xfId="0"/>
    <xf numFmtId="0" fontId="1"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center" vertical="center"/>
    </xf>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vertical="center"/>
    </xf>
    <xf numFmtId="0" fontId="7" fillId="8" borderId="0" xfId="0" applyFont="1" applyFill="1" applyAlignment="1">
      <alignment horizontal="right"/>
    </xf>
    <xf numFmtId="0" fontId="7" fillId="8" borderId="0" xfId="0" applyFont="1" applyFill="1" applyAlignment="1">
      <alignment horizontal="center" vertical="center"/>
    </xf>
    <xf numFmtId="0" fontId="7" fillId="8" borderId="0" xfId="0" applyFont="1" applyFill="1"/>
    <xf numFmtId="0" fontId="2" fillId="8" borderId="0" xfId="0" applyFont="1" applyFill="1" applyAlignment="1">
      <alignment horizontal="center" vertical="center"/>
    </xf>
    <xf numFmtId="0" fontId="7" fillId="8" borderId="0" xfId="0" applyFont="1" applyFill="1" applyAlignment="1">
      <alignment horizontal="right" vertical="center"/>
    </xf>
    <xf numFmtId="0" fontId="2" fillId="8" borderId="0" xfId="0" applyFont="1" applyFill="1" applyAlignment="1">
      <alignment vertical="center"/>
    </xf>
    <xf numFmtId="0" fontId="7" fillId="8" borderId="0" xfId="0" applyFont="1" applyFill="1" applyAlignment="1">
      <alignment horizontal="center"/>
    </xf>
    <xf numFmtId="0" fontId="5" fillId="0" borderId="0" xfId="0" applyFont="1"/>
    <xf numFmtId="0" fontId="6" fillId="8" borderId="0" xfId="0" applyFont="1" applyFill="1" applyAlignment="1">
      <alignment horizontal="left" vertical="center"/>
    </xf>
    <xf numFmtId="0" fontId="6" fillId="8" borderId="0" xfId="0" applyFont="1" applyFill="1" applyAlignment="1">
      <alignment horizontal="right"/>
    </xf>
    <xf numFmtId="0" fontId="6" fillId="8" borderId="0" xfId="0" applyFont="1" applyFill="1" applyAlignment="1">
      <alignment horizontal="center" vertical="center"/>
    </xf>
    <xf numFmtId="0" fontId="6" fillId="8" borderId="0" xfId="0" applyFont="1" applyFill="1"/>
    <xf numFmtId="0" fontId="9" fillId="6" borderId="10" xfId="0" applyFont="1" applyFill="1" applyBorder="1" applyAlignment="1">
      <alignment vertical="center"/>
    </xf>
    <xf numFmtId="0" fontId="9" fillId="6" borderId="11" xfId="0" applyFont="1" applyFill="1" applyBorder="1" applyAlignment="1">
      <alignment vertical="center"/>
    </xf>
    <xf numFmtId="0" fontId="9" fillId="6" borderId="12" xfId="0" applyFont="1" applyFill="1" applyBorder="1" applyAlignment="1">
      <alignment vertical="center"/>
    </xf>
    <xf numFmtId="0" fontId="7" fillId="8" borderId="0" xfId="0" applyFont="1" applyFill="1" applyAlignment="1">
      <alignment horizontal="left" vertical="center"/>
    </xf>
    <xf numFmtId="0" fontId="8" fillId="0" borderId="0" xfId="0" applyFont="1" applyAlignment="1">
      <alignmen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16" fillId="2" borderId="13" xfId="0" applyFont="1" applyFill="1" applyBorder="1" applyAlignment="1">
      <alignment horizontal="center" vertical="center"/>
    </xf>
    <xf numFmtId="0" fontId="16" fillId="2" borderId="13" xfId="0" applyFont="1" applyFill="1" applyBorder="1" applyAlignment="1">
      <alignment horizontal="center"/>
    </xf>
    <xf numFmtId="0" fontId="16" fillId="2" borderId="13" xfId="0" applyFont="1" applyFill="1" applyBorder="1" applyAlignment="1">
      <alignment horizontal="left" vertical="center"/>
    </xf>
    <xf numFmtId="0" fontId="16"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horizontal="center"/>
    </xf>
    <xf numFmtId="0" fontId="5" fillId="8" borderId="0" xfId="0" applyFont="1" applyFill="1"/>
    <xf numFmtId="0" fontId="3" fillId="8" borderId="0" xfId="0" applyFont="1" applyFill="1"/>
    <xf numFmtId="0" fontId="3" fillId="0" borderId="0" xfId="0" applyFont="1" applyAlignment="1">
      <alignment vertical="center"/>
    </xf>
    <xf numFmtId="0" fontId="19" fillId="2" borderId="0" xfId="0" applyFont="1" applyFill="1" applyAlignment="1">
      <alignment horizontal="center" vertical="center"/>
    </xf>
    <xf numFmtId="0" fontId="19" fillId="0" borderId="0" xfId="0" applyFont="1" applyAlignment="1">
      <alignment horizontal="center" vertical="center"/>
    </xf>
    <xf numFmtId="0" fontId="17" fillId="8" borderId="0" xfId="0" applyFont="1" applyFill="1" applyAlignment="1">
      <alignment horizontal="left" vertical="center"/>
    </xf>
    <xf numFmtId="0" fontId="23" fillId="8" borderId="0" xfId="0" applyFont="1" applyFill="1" applyAlignment="1">
      <alignment horizontal="left" vertical="center"/>
    </xf>
    <xf numFmtId="0" fontId="18" fillId="8" borderId="0" xfId="0" applyFont="1" applyFill="1" applyAlignment="1">
      <alignment horizontal="left" vertical="center"/>
    </xf>
    <xf numFmtId="0" fontId="0" fillId="8" borderId="0" xfId="0" applyFill="1"/>
    <xf numFmtId="0" fontId="0" fillId="0" borderId="17" xfId="0" applyBorder="1"/>
    <xf numFmtId="0" fontId="0" fillId="0" borderId="18" xfId="0" applyBorder="1"/>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22" fillId="0" borderId="0" xfId="0" applyFont="1" applyAlignment="1">
      <alignment vertical="center" wrapText="1"/>
    </xf>
    <xf numFmtId="0" fontId="0" fillId="0" borderId="19" xfId="0" applyBorder="1"/>
    <xf numFmtId="0" fontId="0" fillId="0" borderId="20" xfId="0" applyBorder="1"/>
    <xf numFmtId="0" fontId="0" fillId="0" borderId="21" xfId="0" applyBorder="1"/>
    <xf numFmtId="0" fontId="8" fillId="7" borderId="25" xfId="0" applyFont="1" applyFill="1" applyBorder="1" applyAlignment="1">
      <alignment horizontal="center" vertical="center" wrapText="1"/>
    </xf>
    <xf numFmtId="0" fontId="0" fillId="0" borderId="0" xfId="0" applyAlignment="1">
      <alignment vertical="center" wrapText="1"/>
    </xf>
    <xf numFmtId="0" fontId="26" fillId="0" borderId="0" xfId="0" applyFont="1" applyAlignment="1">
      <alignment vertical="center" wrapText="1"/>
    </xf>
    <xf numFmtId="0" fontId="14" fillId="0" borderId="0" xfId="0" applyFont="1"/>
    <xf numFmtId="0" fontId="28" fillId="0" borderId="0" xfId="0" applyFont="1"/>
    <xf numFmtId="0" fontId="29" fillId="8" borderId="0" xfId="0" applyFont="1" applyFill="1"/>
    <xf numFmtId="0" fontId="0" fillId="0" borderId="18" xfId="0" applyBorder="1" applyAlignment="1">
      <alignment horizontal="left"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xf>
    <xf numFmtId="0" fontId="32" fillId="13" borderId="17" xfId="0" applyFont="1" applyFill="1" applyBorder="1" applyAlignment="1">
      <alignment horizontal="center" vertical="center" wrapText="1"/>
    </xf>
    <xf numFmtId="0" fontId="36" fillId="0" borderId="0" xfId="0" applyFont="1"/>
    <xf numFmtId="0" fontId="36" fillId="0" borderId="42" xfId="0" applyFont="1" applyBorder="1"/>
    <xf numFmtId="0" fontId="36" fillId="0" borderId="43" xfId="0" applyFont="1" applyBorder="1"/>
    <xf numFmtId="0" fontId="36" fillId="0" borderId="47" xfId="0" applyFont="1" applyBorder="1" applyAlignment="1">
      <alignment horizontal="center" vertical="center"/>
    </xf>
    <xf numFmtId="0" fontId="36" fillId="0" borderId="47" xfId="0" applyFont="1" applyBorder="1" applyAlignment="1">
      <alignment vertical="center" wrapText="1"/>
    </xf>
    <xf numFmtId="164" fontId="36" fillId="0" borderId="47" xfId="3" applyFont="1" applyBorder="1" applyAlignment="1">
      <alignment vertical="center" wrapText="1"/>
    </xf>
    <xf numFmtId="0" fontId="36" fillId="0" borderId="50" xfId="0" applyFont="1" applyBorder="1" applyAlignment="1">
      <alignment vertical="center" wrapText="1"/>
    </xf>
    <xf numFmtId="0" fontId="0" fillId="0" borderId="21" xfId="0" applyBorder="1" applyAlignment="1">
      <alignment vertical="center" wrapText="1"/>
    </xf>
    <xf numFmtId="0" fontId="0" fillId="14" borderId="0" xfId="0" applyFill="1"/>
    <xf numFmtId="0" fontId="0" fillId="0" borderId="0" xfId="0" applyAlignment="1">
      <alignment wrapText="1"/>
    </xf>
    <xf numFmtId="0" fontId="0" fillId="15" borderId="0" xfId="0" applyFill="1" applyAlignment="1">
      <alignment wrapText="1"/>
    </xf>
    <xf numFmtId="0" fontId="0" fillId="15" borderId="0" xfId="0" applyFill="1"/>
    <xf numFmtId="0" fontId="0" fillId="15" borderId="0" xfId="0" applyFill="1" applyAlignment="1">
      <alignment horizontal="center" vertical="center" wrapText="1"/>
    </xf>
    <xf numFmtId="0" fontId="36" fillId="0" borderId="47" xfId="0" applyFont="1" applyBorder="1" applyAlignment="1">
      <alignment horizontal="left" vertical="center" wrapText="1"/>
    </xf>
    <xf numFmtId="0" fontId="36" fillId="0" borderId="49" xfId="0" applyFont="1" applyBorder="1" applyAlignment="1">
      <alignment horizontal="left" vertical="center" wrapText="1"/>
    </xf>
    <xf numFmtId="0" fontId="45" fillId="0" borderId="0" xfId="4" applyFont="1" applyAlignment="1">
      <alignment horizontal="center" vertical="center" wrapText="1"/>
    </xf>
    <xf numFmtId="0" fontId="45" fillId="0" borderId="20" xfId="4" applyFont="1" applyBorder="1" applyAlignment="1">
      <alignment horizontal="center" vertical="center" wrapText="1"/>
    </xf>
    <xf numFmtId="0" fontId="34" fillId="15" borderId="0" xfId="0" applyFont="1" applyFill="1" applyAlignment="1">
      <alignment horizontal="left" vertical="center" wrapText="1"/>
    </xf>
    <xf numFmtId="0" fontId="34" fillId="15" borderId="0" xfId="0" applyFont="1" applyFill="1" applyAlignment="1">
      <alignment horizontal="left" vertical="top" wrapText="1"/>
    </xf>
    <xf numFmtId="0" fontId="13" fillId="8" borderId="0" xfId="0" applyFont="1" applyFill="1"/>
    <xf numFmtId="0" fontId="47" fillId="8" borderId="0" xfId="0" applyFont="1" applyFill="1"/>
    <xf numFmtId="0" fontId="47" fillId="14" borderId="0" xfId="0" applyFont="1" applyFill="1"/>
    <xf numFmtId="0" fontId="48" fillId="0" borderId="0" xfId="0" applyFont="1" applyAlignment="1">
      <alignment vertical="center"/>
    </xf>
    <xf numFmtId="0" fontId="34" fillId="0" borderId="0" xfId="0" applyFont="1" applyAlignment="1">
      <alignment vertical="center"/>
    </xf>
    <xf numFmtId="0" fontId="34" fillId="0" borderId="0" xfId="0" applyFont="1"/>
    <xf numFmtId="0" fontId="48" fillId="0" borderId="0" xfId="0" applyFont="1"/>
    <xf numFmtId="0" fontId="46" fillId="15" borderId="0" xfId="0" applyFont="1" applyFill="1" applyAlignment="1">
      <alignment horizontal="center" vertical="center"/>
    </xf>
    <xf numFmtId="0" fontId="46" fillId="15" borderId="0" xfId="0" applyFont="1" applyFill="1" applyAlignment="1">
      <alignment horizontal="center" vertical="center" wrapText="1"/>
    </xf>
    <xf numFmtId="0" fontId="49" fillId="0" borderId="0" xfId="0" applyFont="1"/>
    <xf numFmtId="0" fontId="49" fillId="0" borderId="0" xfId="0" applyFont="1" applyAlignment="1">
      <alignment vertical="center"/>
    </xf>
    <xf numFmtId="0" fontId="3" fillId="0" borderId="0" xfId="0" applyFont="1" applyAlignment="1">
      <alignment vertical="top"/>
    </xf>
    <xf numFmtId="0" fontId="36" fillId="0" borderId="54" xfId="0" applyFont="1" applyBorder="1" applyAlignment="1">
      <alignment vertical="center" wrapText="1"/>
    </xf>
    <xf numFmtId="0" fontId="36" fillId="0" borderId="45" xfId="0" applyFont="1" applyBorder="1" applyAlignment="1">
      <alignment vertical="center" wrapText="1"/>
    </xf>
    <xf numFmtId="0" fontId="39" fillId="0" borderId="47" xfId="0" applyFont="1" applyBorder="1" applyAlignment="1">
      <alignment vertical="center" wrapText="1"/>
    </xf>
    <xf numFmtId="0" fontId="36" fillId="0" borderId="52" xfId="0" applyFont="1" applyBorder="1" applyAlignment="1">
      <alignment vertical="center" wrapText="1"/>
    </xf>
    <xf numFmtId="0" fontId="36" fillId="0" borderId="51" xfId="0" applyFont="1" applyBorder="1" applyAlignment="1">
      <alignment vertical="center" wrapText="1"/>
    </xf>
    <xf numFmtId="0" fontId="13" fillId="16" borderId="0" xfId="0" applyFont="1" applyFill="1"/>
    <xf numFmtId="0" fontId="47" fillId="16" borderId="0" xfId="0" applyFont="1" applyFill="1"/>
    <xf numFmtId="0" fontId="0" fillId="16" borderId="0" xfId="0" applyFill="1"/>
    <xf numFmtId="0" fontId="36" fillId="12" borderId="47" xfId="0" applyFont="1" applyFill="1" applyBorder="1" applyAlignment="1">
      <alignment horizontal="center" vertical="center"/>
    </xf>
    <xf numFmtId="0" fontId="36" fillId="12" borderId="50" xfId="0" applyFont="1" applyFill="1" applyBorder="1" applyAlignment="1">
      <alignment vertical="center" wrapText="1"/>
    </xf>
    <xf numFmtId="0" fontId="36" fillId="12" borderId="47" xfId="0" applyFont="1" applyFill="1" applyBorder="1" applyAlignment="1">
      <alignment horizontal="left" vertical="center" wrapText="1"/>
    </xf>
    <xf numFmtId="0" fontId="36" fillId="12" borderId="47" xfId="0" applyFont="1" applyFill="1" applyBorder="1" applyAlignment="1">
      <alignment vertical="center" wrapText="1"/>
    </xf>
    <xf numFmtId="0" fontId="36" fillId="12" borderId="49" xfId="0" applyFont="1" applyFill="1" applyBorder="1" applyAlignment="1">
      <alignment horizontal="left" vertical="center" wrapText="1"/>
    </xf>
    <xf numFmtId="0" fontId="36" fillId="17" borderId="47" xfId="0" applyFont="1" applyFill="1" applyBorder="1" applyAlignment="1">
      <alignment horizontal="center" vertical="center"/>
    </xf>
    <xf numFmtId="0" fontId="36" fillId="17" borderId="50" xfId="0" applyFont="1" applyFill="1" applyBorder="1" applyAlignment="1">
      <alignment vertical="center" wrapText="1"/>
    </xf>
    <xf numFmtId="0" fontId="36" fillId="17" borderId="47" xfId="0" applyFont="1" applyFill="1" applyBorder="1" applyAlignment="1">
      <alignment horizontal="left" vertical="center" wrapText="1"/>
    </xf>
    <xf numFmtId="0" fontId="36" fillId="17" borderId="47" xfId="0" applyFont="1" applyFill="1" applyBorder="1" applyAlignment="1">
      <alignment vertical="center" wrapText="1"/>
    </xf>
    <xf numFmtId="0" fontId="36" fillId="17" borderId="49" xfId="0" applyFont="1" applyFill="1" applyBorder="1" applyAlignment="1">
      <alignment horizontal="left" vertical="center" wrapText="1"/>
    </xf>
    <xf numFmtId="0" fontId="36" fillId="17" borderId="54" xfId="0" applyFont="1" applyFill="1" applyBorder="1" applyAlignment="1">
      <alignment vertical="center" wrapText="1"/>
    </xf>
    <xf numFmtId="0" fontId="36" fillId="17" borderId="51" xfId="0" applyFont="1" applyFill="1" applyBorder="1" applyAlignment="1">
      <alignment horizontal="center" vertical="center"/>
    </xf>
    <xf numFmtId="0" fontId="39" fillId="17" borderId="47" xfId="0" applyFont="1" applyFill="1" applyBorder="1" applyAlignment="1">
      <alignment horizontal="left" vertical="center" wrapText="1"/>
    </xf>
    <xf numFmtId="0" fontId="36" fillId="12" borderId="44" xfId="0" applyFont="1" applyFill="1" applyBorder="1" applyAlignment="1">
      <alignment horizontal="center" vertical="center"/>
    </xf>
    <xf numFmtId="0" fontId="36" fillId="12" borderId="45" xfId="0" applyFont="1" applyFill="1" applyBorder="1" applyAlignment="1">
      <alignment vertical="center" wrapText="1"/>
    </xf>
    <xf numFmtId="0" fontId="36" fillId="12" borderId="45" xfId="0" applyFont="1" applyFill="1" applyBorder="1" applyAlignment="1">
      <alignment horizontal="left" vertical="center" wrapText="1"/>
    </xf>
    <xf numFmtId="0" fontId="39" fillId="12" borderId="47" xfId="0" applyFont="1" applyFill="1" applyBorder="1" applyAlignment="1">
      <alignment horizontal="left" vertical="center" wrapText="1"/>
    </xf>
    <xf numFmtId="0" fontId="36" fillId="12" borderId="48" xfId="0" applyFont="1" applyFill="1" applyBorder="1" applyAlignment="1">
      <alignment vertical="center" wrapText="1"/>
    </xf>
    <xf numFmtId="0" fontId="36" fillId="12" borderId="53" xfId="0" applyFont="1" applyFill="1" applyBorder="1" applyAlignment="1">
      <alignment horizontal="left" vertical="center" wrapText="1"/>
    </xf>
    <xf numFmtId="0" fontId="38" fillId="14" borderId="56" xfId="0" applyFont="1" applyFill="1" applyBorder="1" applyAlignment="1">
      <alignment horizontal="center" vertical="center"/>
    </xf>
    <xf numFmtId="0" fontId="38" fillId="14" borderId="56" xfId="0" applyFont="1" applyFill="1" applyBorder="1" applyAlignment="1">
      <alignment horizontal="center" vertical="center" wrapText="1"/>
    </xf>
    <xf numFmtId="0" fontId="38" fillId="14" borderId="57" xfId="0" applyFont="1" applyFill="1" applyBorder="1" applyAlignment="1">
      <alignment horizontal="center" vertical="center" wrapText="1"/>
    </xf>
    <xf numFmtId="0" fontId="36" fillId="17" borderId="51" xfId="0" applyFont="1" applyFill="1" applyBorder="1" applyAlignment="1">
      <alignment vertical="center" wrapText="1"/>
    </xf>
    <xf numFmtId="0" fontId="36" fillId="17" borderId="51" xfId="0" applyFont="1" applyFill="1" applyBorder="1" applyAlignment="1">
      <alignment horizontal="left" vertical="center" wrapText="1"/>
    </xf>
    <xf numFmtId="0" fontId="50" fillId="0" borderId="0" xfId="0" applyFont="1"/>
    <xf numFmtId="0" fontId="27" fillId="16" borderId="0" xfId="0" applyFont="1" applyFill="1" applyAlignment="1">
      <alignment horizontal="center" vertical="center"/>
    </xf>
    <xf numFmtId="0" fontId="0" fillId="16" borderId="17" xfId="0" applyFill="1" applyBorder="1"/>
    <xf numFmtId="0" fontId="5" fillId="16" borderId="0" xfId="0" applyFont="1" applyFill="1" applyAlignment="1">
      <alignment horizontal="center" vertical="center" wrapText="1"/>
    </xf>
    <xf numFmtId="0" fontId="0" fillId="12" borderId="47" xfId="0" applyFill="1" applyBorder="1"/>
    <xf numFmtId="0" fontId="34" fillId="12" borderId="47" xfId="0" applyFont="1" applyFill="1" applyBorder="1" applyAlignment="1">
      <alignment vertical="center"/>
    </xf>
    <xf numFmtId="0" fontId="0" fillId="12" borderId="47" xfId="0" applyFill="1" applyBorder="1" applyAlignment="1">
      <alignment vertical="center" wrapText="1"/>
    </xf>
    <xf numFmtId="0" fontId="51" fillId="0" borderId="47" xfId="0" applyFont="1" applyBorder="1" applyAlignment="1">
      <alignment horizontal="left" vertical="center"/>
    </xf>
    <xf numFmtId="0" fontId="51" fillId="0" borderId="47" xfId="0" applyFont="1" applyBorder="1" applyAlignment="1">
      <alignment horizontal="left" vertical="center" wrapText="1"/>
    </xf>
    <xf numFmtId="0" fontId="52" fillId="0" borderId="47" xfId="0" applyFont="1" applyBorder="1" applyAlignment="1">
      <alignment horizontal="left" vertical="center"/>
    </xf>
    <xf numFmtId="0" fontId="52" fillId="0" borderId="47" xfId="0" applyFont="1" applyBorder="1" applyAlignment="1">
      <alignment horizontal="left" vertical="center" wrapText="1"/>
    </xf>
    <xf numFmtId="0" fontId="52" fillId="0" borderId="47" xfId="0" applyFont="1" applyBorder="1"/>
    <xf numFmtId="0" fontId="51" fillId="12" borderId="47" xfId="0" applyFont="1" applyFill="1" applyBorder="1" applyAlignment="1">
      <alignment horizontal="left" vertical="center"/>
    </xf>
    <xf numFmtId="0" fontId="51" fillId="12" borderId="47" xfId="0" applyFont="1" applyFill="1" applyBorder="1" applyAlignment="1">
      <alignment horizontal="left" vertical="center" wrapText="1"/>
    </xf>
    <xf numFmtId="0" fontId="52" fillId="12" borderId="47" xfId="0" applyFont="1" applyFill="1" applyBorder="1" applyAlignment="1">
      <alignment horizontal="left" vertical="center" wrapText="1"/>
    </xf>
    <xf numFmtId="0" fontId="52" fillId="12" borderId="47" xfId="0" applyFont="1" applyFill="1" applyBorder="1"/>
    <xf numFmtId="0" fontId="53" fillId="0" borderId="0" xfId="0" applyFont="1" applyAlignment="1">
      <alignment horizontal="center" vertical="top" wrapText="1"/>
    </xf>
    <xf numFmtId="0" fontId="0" fillId="0" borderId="61" xfId="0" applyBorder="1"/>
    <xf numFmtId="0" fontId="0" fillId="0" borderId="46" xfId="0" applyBorder="1" applyAlignment="1">
      <alignment horizontal="left" vertical="center" wrapText="1"/>
    </xf>
    <xf numFmtId="0" fontId="28" fillId="0" borderId="44" xfId="0" applyFont="1" applyBorder="1" applyAlignment="1">
      <alignment vertical="center"/>
    </xf>
    <xf numFmtId="0" fontId="28" fillId="0" borderId="0" xfId="0" applyFont="1" applyAlignment="1">
      <alignment vertical="center"/>
    </xf>
    <xf numFmtId="0" fontId="0" fillId="0" borderId="64" xfId="0" applyBorder="1"/>
    <xf numFmtId="0" fontId="0" fillId="17" borderId="0" xfId="0" applyFill="1"/>
    <xf numFmtId="0" fontId="54" fillId="8" borderId="47" xfId="0" applyFont="1" applyFill="1" applyBorder="1" applyAlignment="1">
      <alignment horizontal="center" vertical="center"/>
    </xf>
    <xf numFmtId="0" fontId="54" fillId="8" borderId="47" xfId="0" applyFont="1" applyFill="1" applyBorder="1" applyAlignment="1">
      <alignment horizontal="center" vertical="center" wrapText="1"/>
    </xf>
    <xf numFmtId="0" fontId="55" fillId="8" borderId="0" xfId="0" applyFont="1" applyFill="1" applyAlignment="1">
      <alignment horizontal="left" vertical="center"/>
    </xf>
    <xf numFmtId="0" fontId="0" fillId="0" borderId="0" xfId="0" applyAlignment="1">
      <alignment vertical="center"/>
    </xf>
    <xf numFmtId="0" fontId="0" fillId="12" borderId="47" xfId="0" applyFill="1" applyBorder="1" applyAlignment="1">
      <alignment vertical="center"/>
    </xf>
    <xf numFmtId="0" fontId="56" fillId="12" borderId="47" xfId="0" applyFont="1" applyFill="1" applyBorder="1" applyAlignment="1">
      <alignment vertical="center" wrapText="1"/>
    </xf>
    <xf numFmtId="0" fontId="24" fillId="8" borderId="14" xfId="0" applyFont="1" applyFill="1" applyBorder="1" applyAlignment="1">
      <alignment horizontal="left"/>
    </xf>
    <xf numFmtId="0" fontId="24" fillId="8" borderId="15" xfId="0" applyFont="1" applyFill="1" applyBorder="1" applyAlignment="1">
      <alignment horizontal="left"/>
    </xf>
    <xf numFmtId="0" fontId="24" fillId="8" borderId="16" xfId="0" applyFont="1" applyFill="1" applyBorder="1" applyAlignment="1">
      <alignment horizontal="left"/>
    </xf>
    <xf numFmtId="0" fontId="25" fillId="8" borderId="14" xfId="0" applyFont="1" applyFill="1" applyBorder="1" applyAlignment="1">
      <alignment horizontal="left" vertical="center"/>
    </xf>
    <xf numFmtId="0" fontId="25" fillId="8" borderId="15" xfId="0" applyFont="1" applyFill="1" applyBorder="1" applyAlignment="1">
      <alignment horizontal="left" vertical="center"/>
    </xf>
    <xf numFmtId="0" fontId="25" fillId="8" borderId="16" xfId="0" applyFont="1"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46" xfId="0" applyBorder="1" applyAlignment="1">
      <alignment horizontal="left" vertical="center" wrapText="1"/>
    </xf>
    <xf numFmtId="0" fontId="25" fillId="8" borderId="14" xfId="0" applyFont="1" applyFill="1" applyBorder="1" applyAlignment="1">
      <alignment horizontal="left"/>
    </xf>
    <xf numFmtId="0" fontId="25" fillId="8" borderId="15" xfId="0" applyFont="1" applyFill="1" applyBorder="1" applyAlignment="1">
      <alignment horizontal="left"/>
    </xf>
    <xf numFmtId="0" fontId="25" fillId="8" borderId="16" xfId="0" applyFont="1" applyFill="1" applyBorder="1" applyAlignment="1">
      <alignment horizontal="left"/>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7" fillId="4" borderId="0" xfId="0" applyFont="1" applyFill="1" applyAlignment="1">
      <alignment horizontal="center" vertical="center"/>
    </xf>
    <xf numFmtId="0" fontId="30" fillId="0" borderId="0" xfId="0" applyFont="1" applyAlignment="1">
      <alignment horizontal="center" vertical="center" wrapText="1"/>
    </xf>
    <xf numFmtId="0" fontId="57" fillId="0" borderId="17" xfId="0" applyFont="1" applyBorder="1" applyAlignment="1">
      <alignment horizontal="left" vertical="center" wrapText="1"/>
    </xf>
    <xf numFmtId="0" fontId="57" fillId="0" borderId="0" xfId="0" applyFont="1" applyAlignment="1">
      <alignment horizontal="left" vertical="center" wrapText="1"/>
    </xf>
    <xf numFmtId="0" fontId="57"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40" fillId="0" borderId="14" xfId="4" applyFill="1" applyBorder="1" applyAlignment="1">
      <alignment horizontal="center" vertical="center" wrapText="1"/>
    </xf>
    <xf numFmtId="0" fontId="40" fillId="0" borderId="15" xfId="4" applyFill="1" applyBorder="1" applyAlignment="1">
      <alignment horizontal="center" vertical="center" wrapText="1"/>
    </xf>
    <xf numFmtId="0" fontId="40" fillId="0" borderId="16" xfId="4" applyFill="1" applyBorder="1" applyAlignment="1">
      <alignment horizontal="center" vertical="center" wrapText="1"/>
    </xf>
    <xf numFmtId="0" fontId="40" fillId="0" borderId="17" xfId="4" applyFill="1" applyBorder="1" applyAlignment="1">
      <alignment horizontal="center" vertical="center" wrapText="1"/>
    </xf>
    <xf numFmtId="0" fontId="40" fillId="0" borderId="0" xfId="4" applyFill="1" applyBorder="1" applyAlignment="1">
      <alignment horizontal="center" vertical="center" wrapText="1"/>
    </xf>
    <xf numFmtId="0" fontId="40" fillId="0" borderId="18" xfId="4" applyFill="1" applyBorder="1" applyAlignment="1">
      <alignment horizontal="center" vertical="center" wrapText="1"/>
    </xf>
    <xf numFmtId="0" fontId="40" fillId="0" borderId="19" xfId="4" applyFill="1" applyBorder="1" applyAlignment="1">
      <alignment horizontal="center" vertical="center" wrapText="1"/>
    </xf>
    <xf numFmtId="0" fontId="40" fillId="0" borderId="20" xfId="4" applyFill="1" applyBorder="1" applyAlignment="1">
      <alignment horizontal="center" vertical="center" wrapText="1"/>
    </xf>
    <xf numFmtId="0" fontId="40" fillId="0" borderId="21" xfId="4" applyFill="1" applyBorder="1" applyAlignment="1">
      <alignment horizontal="center" vertical="center" wrapText="1"/>
    </xf>
    <xf numFmtId="0" fontId="21" fillId="8" borderId="52" xfId="0" applyFont="1" applyFill="1" applyBorder="1" applyAlignment="1">
      <alignment horizontal="center"/>
    </xf>
    <xf numFmtId="0" fontId="13" fillId="8" borderId="61" xfId="0" applyFont="1" applyFill="1" applyBorder="1" applyAlignment="1">
      <alignment horizontal="center"/>
    </xf>
    <xf numFmtId="0" fontId="13" fillId="8" borderId="62" xfId="0" applyFont="1" applyFill="1" applyBorder="1" applyAlignment="1">
      <alignment horizontal="center"/>
    </xf>
    <xf numFmtId="0" fontId="21" fillId="8" borderId="14"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8" fillId="10" borderId="0" xfId="0" applyFont="1" applyFill="1" applyAlignment="1">
      <alignment horizontal="center" vertical="center"/>
    </xf>
    <xf numFmtId="0" fontId="28" fillId="12" borderId="0" xfId="0" applyFont="1" applyFill="1" applyAlignment="1">
      <alignment horizontal="center" vertical="center"/>
    </xf>
    <xf numFmtId="0" fontId="28" fillId="11" borderId="0" xfId="0" applyFont="1" applyFill="1" applyAlignment="1">
      <alignment horizontal="center" vertical="center"/>
    </xf>
    <xf numFmtId="0" fontId="28" fillId="7" borderId="61" xfId="0" applyFont="1" applyFill="1" applyBorder="1" applyAlignment="1">
      <alignment horizontal="center" vertical="center"/>
    </xf>
    <xf numFmtId="0" fontId="28" fillId="7" borderId="0" xfId="0" applyFont="1" applyFill="1" applyAlignment="1">
      <alignment horizontal="center" vertical="center"/>
    </xf>
    <xf numFmtId="0" fontId="0" fillId="0" borderId="17" xfId="0"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28" fillId="7" borderId="52" xfId="0" applyFont="1" applyFill="1" applyBorder="1" applyAlignment="1">
      <alignment horizontal="center" vertical="center"/>
    </xf>
    <xf numFmtId="0" fontId="28" fillId="7" borderId="44" xfId="0" applyFont="1" applyFill="1" applyBorder="1" applyAlignment="1">
      <alignment horizontal="center" vertical="center"/>
    </xf>
    <xf numFmtId="0" fontId="28" fillId="12" borderId="44" xfId="0" applyFont="1" applyFill="1" applyBorder="1" applyAlignment="1">
      <alignment horizontal="center" vertical="center"/>
    </xf>
    <xf numFmtId="0" fontId="28" fillId="11" borderId="44" xfId="0" applyFont="1" applyFill="1" applyBorder="1" applyAlignment="1">
      <alignment horizontal="center" vertical="center"/>
    </xf>
    <xf numFmtId="0" fontId="28" fillId="10" borderId="44" xfId="0" applyFont="1" applyFill="1" applyBorder="1" applyAlignment="1">
      <alignment horizontal="center" vertical="center"/>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4" borderId="0" xfId="0" applyFont="1" applyFill="1" applyAlignment="1">
      <alignment horizontal="center" vertical="center" wrapText="1"/>
    </xf>
    <xf numFmtId="0" fontId="28" fillId="9" borderId="44" xfId="0" applyFont="1" applyFill="1" applyBorder="1" applyAlignment="1">
      <alignment horizontal="center" vertical="center"/>
    </xf>
    <xf numFmtId="0" fontId="28" fillId="9" borderId="0" xfId="0" applyFont="1" applyFill="1" applyAlignment="1">
      <alignment horizontal="center" vertical="center"/>
    </xf>
    <xf numFmtId="0" fontId="28" fillId="9" borderId="63" xfId="0" applyFont="1" applyFill="1" applyBorder="1" applyAlignment="1">
      <alignment horizontal="center" vertical="center"/>
    </xf>
    <xf numFmtId="0" fontId="28" fillId="9" borderId="64" xfId="0" applyFont="1" applyFill="1" applyBorder="1" applyAlignment="1">
      <alignment horizontal="center" vertical="center"/>
    </xf>
    <xf numFmtId="0" fontId="0" fillId="0" borderId="61" xfId="0" applyBorder="1" applyAlignment="1">
      <alignment horizontal="left" vertical="center" wrapText="1"/>
    </xf>
    <xf numFmtId="0" fontId="0" fillId="6" borderId="0" xfId="0" applyFill="1" applyAlignment="1">
      <alignment horizontal="left" vertical="center" wrapText="1"/>
    </xf>
    <xf numFmtId="0" fontId="0" fillId="6" borderId="0" xfId="0" applyFill="1" applyAlignment="1">
      <alignment horizontal="center" vertical="center"/>
    </xf>
    <xf numFmtId="0" fontId="0" fillId="7" borderId="0" xfId="0" applyFill="1" applyAlignment="1">
      <alignment horizontal="center" vertical="center" wrapText="1"/>
    </xf>
    <xf numFmtId="0" fontId="0" fillId="12" borderId="0" xfId="0" applyFill="1" applyAlignment="1">
      <alignment horizontal="center" vertical="center" wrapText="1"/>
    </xf>
    <xf numFmtId="0" fontId="0" fillId="11" borderId="0" xfId="0" applyFill="1" applyAlignment="1">
      <alignment horizontal="center" vertical="center" wrapText="1"/>
    </xf>
    <xf numFmtId="0" fontId="0" fillId="10" borderId="0" xfId="0" applyFill="1" applyAlignment="1">
      <alignment horizontal="center" vertical="center" wrapText="1"/>
    </xf>
    <xf numFmtId="0" fontId="14" fillId="7" borderId="0" xfId="0" applyFont="1" applyFill="1" applyAlignment="1">
      <alignment horizontal="center" vertical="center" wrapText="1"/>
    </xf>
    <xf numFmtId="0" fontId="14" fillId="12" borderId="0" xfId="0" applyFont="1" applyFill="1" applyAlignment="1">
      <alignment horizontal="center" vertical="center" wrapText="1"/>
    </xf>
    <xf numFmtId="0" fontId="14" fillId="11" borderId="0" xfId="0" applyFont="1" applyFill="1" applyAlignment="1">
      <alignment horizontal="center" vertical="center" wrapText="1"/>
    </xf>
    <xf numFmtId="0" fontId="14" fillId="10" borderId="0" xfId="0" applyFont="1" applyFill="1" applyAlignment="1">
      <alignment horizontal="center" vertical="center" wrapText="1"/>
    </xf>
    <xf numFmtId="0" fontId="40" fillId="17" borderId="0" xfId="4" applyFill="1" applyBorder="1" applyAlignment="1">
      <alignment horizontal="center" vertical="center" wrapText="1"/>
    </xf>
    <xf numFmtId="0" fontId="21" fillId="17" borderId="0" xfId="0" applyFont="1" applyFill="1" applyAlignment="1">
      <alignment horizontal="center"/>
    </xf>
    <xf numFmtId="0" fontId="13" fillId="17" borderId="0" xfId="0" applyFont="1" applyFill="1" applyAlignment="1">
      <alignment horizontal="center"/>
    </xf>
    <xf numFmtId="0" fontId="36" fillId="0" borderId="52" xfId="0" applyFont="1" applyBorder="1" applyAlignment="1">
      <alignment horizontal="left" vertical="top" wrapText="1"/>
    </xf>
    <xf numFmtId="0" fontId="36" fillId="0" borderId="61" xfId="0" applyFont="1" applyBorder="1" applyAlignment="1">
      <alignment horizontal="left" vertical="top" wrapText="1"/>
    </xf>
    <xf numFmtId="0" fontId="36" fillId="0" borderId="62" xfId="0" applyFont="1" applyBorder="1" applyAlignment="1">
      <alignment horizontal="left" vertical="top" wrapText="1"/>
    </xf>
    <xf numFmtId="0" fontId="36" fillId="0" borderId="44" xfId="0" applyFont="1" applyBorder="1" applyAlignment="1">
      <alignment horizontal="left" vertical="top" wrapText="1"/>
    </xf>
    <xf numFmtId="0" fontId="36" fillId="0" borderId="0" xfId="0" applyFont="1" applyAlignment="1">
      <alignment horizontal="left" vertical="top" wrapText="1"/>
    </xf>
    <xf numFmtId="0" fontId="36" fillId="0" borderId="46" xfId="0" applyFont="1" applyBorder="1" applyAlignment="1">
      <alignment horizontal="left" vertical="top" wrapText="1"/>
    </xf>
    <xf numFmtId="0" fontId="36" fillId="0" borderId="63" xfId="0" applyFont="1" applyBorder="1" applyAlignment="1">
      <alignment horizontal="left" vertical="top" wrapText="1"/>
    </xf>
    <xf numFmtId="0" fontId="36" fillId="0" borderId="64" xfId="0" applyFont="1" applyBorder="1" applyAlignment="1">
      <alignment horizontal="left" vertical="top" wrapText="1"/>
    </xf>
    <xf numFmtId="0" fontId="36" fillId="0" borderId="53" xfId="0" applyFont="1" applyBorder="1" applyAlignment="1">
      <alignment horizontal="left" vertical="top" wrapText="1"/>
    </xf>
    <xf numFmtId="0" fontId="31" fillId="4" borderId="0" xfId="0" applyFont="1" applyFill="1" applyAlignment="1">
      <alignment horizontal="center" vertical="center" wrapText="1"/>
    </xf>
    <xf numFmtId="0" fontId="13" fillId="4" borderId="0" xfId="0" applyFont="1" applyFill="1" applyAlignment="1">
      <alignment horizontal="center" vertical="center"/>
    </xf>
    <xf numFmtId="0" fontId="0" fillId="0" borderId="64" xfId="0" applyBorder="1" applyAlignment="1">
      <alignment horizontal="left" vertical="center" wrapText="1"/>
    </xf>
    <xf numFmtId="0" fontId="0" fillId="0" borderId="53" xfId="0" applyBorder="1" applyAlignment="1">
      <alignment horizontal="left" vertical="center" wrapText="1"/>
    </xf>
    <xf numFmtId="0" fontId="0" fillId="0" borderId="62" xfId="0" applyBorder="1" applyAlignment="1">
      <alignment horizontal="left" vertical="center" wrapText="1"/>
    </xf>
    <xf numFmtId="0" fontId="59" fillId="0" borderId="36" xfId="0" applyFont="1" applyBorder="1" applyAlignment="1">
      <alignment horizontal="center" vertical="center" wrapText="1"/>
    </xf>
    <xf numFmtId="0" fontId="59" fillId="0" borderId="37" xfId="0" applyFont="1" applyBorder="1" applyAlignment="1">
      <alignment horizontal="center" vertical="center"/>
    </xf>
    <xf numFmtId="0" fontId="59" fillId="0" borderId="38"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11" fillId="3" borderId="25" xfId="0" applyFont="1" applyFill="1" applyBorder="1" applyAlignment="1">
      <alignment horizontal="left" vertical="center"/>
    </xf>
    <xf numFmtId="0" fontId="11" fillId="3" borderId="34" xfId="0" applyFont="1" applyFill="1" applyBorder="1" applyAlignment="1">
      <alignment horizontal="left" vertical="center"/>
    </xf>
    <xf numFmtId="0" fontId="11" fillId="3" borderId="35" xfId="0" applyFont="1" applyFill="1" applyBorder="1" applyAlignment="1">
      <alignment horizontal="left" vertical="center"/>
    </xf>
    <xf numFmtId="0" fontId="11" fillId="3" borderId="33" xfId="0" applyFont="1" applyFill="1" applyBorder="1" applyAlignment="1">
      <alignment horizontal="left" vertical="center"/>
    </xf>
    <xf numFmtId="0" fontId="8" fillId="7" borderId="31"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58" fillId="0" borderId="25"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38" xfId="0" applyFont="1" applyBorder="1" applyAlignment="1">
      <alignment horizontal="center" vertical="center" wrapText="1"/>
    </xf>
    <xf numFmtId="0" fontId="8" fillId="7" borderId="25"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4" fillId="7" borderId="3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8" fillId="5" borderId="25" xfId="0" applyFont="1" applyFill="1" applyBorder="1" applyAlignment="1">
      <alignment horizontal="center" vertical="center" wrapText="1"/>
    </xf>
    <xf numFmtId="0" fontId="8" fillId="5" borderId="32"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8" fillId="8" borderId="0" xfId="0" applyFont="1" applyFill="1" applyAlignment="1">
      <alignment horizontal="center" vertical="center"/>
    </xf>
    <xf numFmtId="0" fontId="16" fillId="2" borderId="0" xfId="0" applyFont="1" applyFill="1" applyAlignment="1">
      <alignment horizontal="center" vertical="center"/>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3" fillId="8" borderId="0" xfId="0" applyFont="1" applyFill="1" applyAlignment="1">
      <alignment horizontal="center"/>
    </xf>
    <xf numFmtId="0" fontId="43" fillId="0" borderId="39" xfId="0" applyFont="1" applyBorder="1" applyAlignment="1">
      <alignment horizontal="center" vertical="center"/>
    </xf>
    <xf numFmtId="0" fontId="37" fillId="0" borderId="40" xfId="0" applyFont="1" applyBorder="1" applyAlignment="1">
      <alignment horizontal="center" vertical="center"/>
    </xf>
    <xf numFmtId="0" fontId="37" fillId="0" borderId="41" xfId="0" applyFont="1" applyBorder="1" applyAlignment="1">
      <alignment horizontal="center" vertical="center"/>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11" fillId="18" borderId="0" xfId="0" applyFont="1" applyFill="1" applyAlignment="1">
      <alignment horizontal="center"/>
    </xf>
    <xf numFmtId="0" fontId="0" fillId="12" borderId="47" xfId="0" applyFill="1" applyBorder="1" applyAlignment="1">
      <alignment horizontal="center" vertical="center"/>
    </xf>
    <xf numFmtId="0" fontId="0" fillId="12" borderId="47" xfId="0" applyFill="1" applyBorder="1" applyAlignment="1">
      <alignment horizontal="left" vertical="center" wrapText="1"/>
    </xf>
    <xf numFmtId="0" fontId="34" fillId="15" borderId="0" xfId="0" applyFont="1" applyFill="1" applyAlignment="1">
      <alignment horizontal="left" vertical="center" wrapText="1"/>
    </xf>
    <xf numFmtId="0" fontId="46" fillId="15" borderId="0" xfId="0" applyFont="1" applyFill="1" applyAlignment="1">
      <alignment horizontal="center" vertical="center"/>
    </xf>
    <xf numFmtId="0" fontId="46" fillId="15" borderId="0" xfId="0" applyFont="1" applyFill="1" applyAlignment="1">
      <alignment horizontal="center" vertical="center" wrapText="1"/>
    </xf>
    <xf numFmtId="0" fontId="0" fillId="15" borderId="0" xfId="0" applyFill="1" applyAlignment="1">
      <alignment horizontal="center" vertical="center" wrapText="1"/>
    </xf>
    <xf numFmtId="0" fontId="34" fillId="15" borderId="0" xfId="0" applyFont="1" applyFill="1" applyAlignment="1">
      <alignment horizontal="left" vertical="top" wrapText="1"/>
    </xf>
    <xf numFmtId="0" fontId="0" fillId="15" borderId="0" xfId="0" applyFill="1" applyAlignment="1">
      <alignment wrapText="1"/>
    </xf>
    <xf numFmtId="0" fontId="0" fillId="0" borderId="0" xfId="0"/>
    <xf numFmtId="0" fontId="34" fillId="15" borderId="0" xfId="0" applyFont="1" applyFill="1" applyAlignment="1">
      <alignment horizontal="left" wrapText="1"/>
    </xf>
    <xf numFmtId="0" fontId="0" fillId="0" borderId="0" xfId="0" applyAlignment="1">
      <alignment wrapText="1"/>
    </xf>
    <xf numFmtId="0" fontId="46" fillId="0" borderId="0" xfId="0" applyFont="1" applyAlignment="1">
      <alignment horizontal="center"/>
    </xf>
    <xf numFmtId="0" fontId="0" fillId="0" borderId="0" xfId="0" applyAlignment="1">
      <alignment horizontal="center" vertical="center"/>
    </xf>
    <xf numFmtId="0" fontId="1" fillId="0" borderId="55" xfId="0" applyFont="1" applyBorder="1" applyAlignment="1">
      <alignment horizontal="right" vertical="center" wrapText="1"/>
    </xf>
    <xf numFmtId="0" fontId="41" fillId="0" borderId="20" xfId="0" applyFont="1" applyBorder="1" applyAlignment="1">
      <alignment horizontal="left" vertical="center" wrapText="1"/>
    </xf>
    <xf numFmtId="0" fontId="32" fillId="13" borderId="17" xfId="0" applyFont="1" applyFill="1" applyBorder="1" applyAlignment="1">
      <alignment horizontal="left" vertical="center" wrapText="1"/>
    </xf>
    <xf numFmtId="0" fontId="1" fillId="13" borderId="0" xfId="0" applyFont="1" applyFill="1" applyAlignment="1">
      <alignment horizontal="left" vertical="center" wrapText="1"/>
    </xf>
    <xf numFmtId="0" fontId="1" fillId="13" borderId="18" xfId="0" applyFont="1" applyFill="1" applyBorder="1" applyAlignment="1">
      <alignment horizontal="left" vertical="center" wrapText="1"/>
    </xf>
    <xf numFmtId="0" fontId="33" fillId="0" borderId="17" xfId="0" applyFont="1" applyBorder="1" applyAlignment="1">
      <alignment horizontal="center" vertical="center" wrapText="1"/>
    </xf>
    <xf numFmtId="0" fontId="33" fillId="0" borderId="0" xfId="0" applyFont="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44" fillId="0" borderId="0" xfId="0" applyFont="1" applyAlignment="1">
      <alignment horizontal="left" vertical="center" wrapText="1"/>
    </xf>
    <xf numFmtId="0" fontId="44" fillId="0" borderId="18"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1" fillId="0" borderId="0" xfId="0" applyFont="1" applyAlignment="1">
      <alignment horizontal="right" vertical="center" wrapText="1"/>
    </xf>
    <xf numFmtId="0" fontId="41" fillId="0" borderId="0" xfId="0" applyFont="1" applyAlignment="1">
      <alignment horizontal="left" vertical="center" wrapText="1"/>
    </xf>
    <xf numFmtId="0" fontId="1" fillId="13" borderId="17" xfId="0" applyFont="1" applyFill="1" applyBorder="1" applyAlignment="1">
      <alignment horizontal="left" vertical="center" wrapText="1"/>
    </xf>
    <xf numFmtId="0" fontId="5" fillId="13" borderId="0" xfId="0" applyFont="1" applyFill="1" applyAlignment="1">
      <alignment horizontal="left" vertical="center" wrapText="1"/>
    </xf>
    <xf numFmtId="0" fontId="5" fillId="13" borderId="18" xfId="0" applyFont="1" applyFill="1" applyBorder="1" applyAlignment="1">
      <alignment horizontal="left" vertical="center" wrapText="1"/>
    </xf>
    <xf numFmtId="0" fontId="34" fillId="0" borderId="0" xfId="0" applyFont="1" applyAlignment="1">
      <alignment horizontal="left" vertical="center"/>
    </xf>
    <xf numFmtId="0" fontId="34" fillId="0" borderId="18"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42" fillId="0" borderId="20" xfId="0" applyFont="1" applyBorder="1" applyAlignment="1">
      <alignment horizontal="left" vertical="center" wrapText="1"/>
    </xf>
    <xf numFmtId="0" fontId="42" fillId="0" borderId="0" xfId="0" applyFont="1" applyAlignment="1">
      <alignment horizontal="left" vertical="center" wrapText="1"/>
    </xf>
    <xf numFmtId="0" fontId="5" fillId="13" borderId="15" xfId="0" applyFont="1" applyFill="1" applyBorder="1" applyAlignment="1">
      <alignment horizontal="left" vertical="center" wrapText="1"/>
    </xf>
    <xf numFmtId="0" fontId="1" fillId="13" borderId="15" xfId="0" applyFont="1" applyFill="1" applyBorder="1" applyAlignment="1">
      <alignment horizontal="left" vertical="center" wrapText="1"/>
    </xf>
    <xf numFmtId="0" fontId="1" fillId="13" borderId="16" xfId="0" applyFont="1" applyFill="1" applyBorder="1" applyAlignment="1">
      <alignment horizontal="left" vertical="center" wrapText="1"/>
    </xf>
    <xf numFmtId="0" fontId="35" fillId="0" borderId="0" xfId="0" applyFont="1" applyAlignment="1">
      <alignment horizontal="left" vertical="center"/>
    </xf>
    <xf numFmtId="0" fontId="35" fillId="0" borderId="18" xfId="0" applyFont="1" applyBorder="1" applyAlignment="1">
      <alignment horizontal="left" vertical="center"/>
    </xf>
    <xf numFmtId="0" fontId="5" fillId="13" borderId="16" xfId="0" applyFont="1" applyFill="1" applyBorder="1" applyAlignment="1">
      <alignment horizontal="left" vertical="center" wrapText="1"/>
    </xf>
  </cellXfs>
  <cellStyles count="5">
    <cellStyle name="Currency 2" xfId="3" xr:uid="{00000000-0005-0000-0000-000000000000}"/>
    <cellStyle name="Hyperlink 2" xfId="2" xr:uid="{00000000-0005-0000-0000-000001000000}"/>
    <cellStyle name="Normal 2" xfId="1" xr:uid="{00000000-0005-0000-0000-000002000000}"/>
    <cellStyle name="Гіперпосилання" xfId="4" xr:uid="{00000000-0005-0000-0000-000003000000}"/>
    <cellStyle name="Звичайний" xfId="0" builtinId="0"/>
  </cellStyles>
  <dxfs count="459">
    <dxf>
      <fill>
        <patternFill>
          <bgColor theme="9"/>
        </patternFill>
      </fill>
    </dxf>
    <dxf>
      <fill>
        <patternFill>
          <bgColor theme="0" tint="-0.14996795556505021"/>
        </patternFill>
      </fill>
    </dxf>
    <dxf>
      <fill>
        <patternFill>
          <bgColor rgb="FFFF0000"/>
        </patternFill>
      </fill>
    </dxf>
    <dxf>
      <fill>
        <patternFill>
          <bgColor theme="7"/>
        </patternFill>
      </fill>
    </dxf>
    <dxf>
      <fill>
        <patternFill>
          <bgColor theme="9"/>
        </patternFill>
      </fill>
    </dxf>
    <dxf>
      <font>
        <color theme="1"/>
      </font>
      <fill>
        <patternFill>
          <bgColor rgb="FFEBDEF0"/>
        </patternFill>
      </fill>
    </dxf>
    <dxf>
      <font>
        <color theme="1"/>
      </font>
      <fill>
        <patternFill>
          <bgColor rgb="FFD7BDE2"/>
        </patternFill>
      </fill>
    </dxf>
    <dxf>
      <font>
        <color theme="1"/>
      </font>
      <fill>
        <patternFill>
          <bgColor rgb="FFC39BD3"/>
        </patternFill>
      </fill>
    </dxf>
    <dxf>
      <font>
        <color auto="1"/>
      </font>
      <fill>
        <patternFill>
          <bgColor rgb="FFEBDEF0"/>
        </patternFill>
      </fill>
    </dxf>
    <dxf>
      <fill>
        <patternFill>
          <bgColor rgb="FFD7BDE2"/>
        </patternFill>
      </fill>
    </dxf>
    <dxf>
      <fill>
        <patternFill>
          <bgColor rgb="FFC39BD3"/>
        </patternFill>
      </fill>
    </dxf>
    <dxf>
      <font>
        <color theme="1"/>
      </font>
      <fill>
        <patternFill>
          <bgColor rgb="FFAF7AC5"/>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EBDEF0"/>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u val="none"/>
        <sz val="14"/>
        <color theme="1"/>
        <name val="Calibri"/>
        <family val="2"/>
        <scheme val="minor"/>
      </font>
      <fill>
        <patternFill>
          <bgColor indexed="64"/>
        </patternFill>
      </fill>
      <border>
        <left style="medium">
          <color rgb="FF512E5F"/>
        </left>
        <right style="medium">
          <color rgb="FF512E5F"/>
        </right>
        <top style="medium">
          <color rgb="FF512E5F"/>
        </top>
        <bottom style="medium">
          <color rgb="FF512E5F"/>
        </bottom>
      </border>
    </dxf>
    <dxf>
      <border>
        <bottom style="medium">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sz="1400" b="1">
                <a:solidFill>
                  <a:srgbClr val="726392"/>
                </a:solidFill>
                <a:latin typeface="+mn-lt"/>
                <a:ea typeface="+mn-lt"/>
                <a:cs typeface="+mn-lt"/>
              </a:rPr>
              <a:t>Результати гендерної самооцінки за компонентами</a:t>
            </a:r>
          </a:p>
        </c:rich>
      </c:tx>
      <c:overlay val="0"/>
    </c:title>
    <c:autoTitleDeleted val="0"/>
    <c:plotArea>
      <c:layout/>
      <c:barChart>
        <c:barDir val="bar"/>
        <c:grouping val="percentStacked"/>
        <c:varyColors val="0"/>
        <c:ser>
          <c:idx val="0"/>
          <c:order val="0"/>
          <c:tx>
            <c:v>ТАК</c:v>
          </c:tx>
          <c:spPr>
            <a:solidFill>
              <a:srgbClr val="884EA0"/>
            </a:solidFill>
          </c:spPr>
          <c:invertIfNegative val="1"/>
          <c:dLbls>
            <c:spPr>
              <a:noFill/>
              <a:ln>
                <a:noFill/>
              </a:ln>
              <a:effectLst/>
            </c:spPr>
            <c:showLegendKey val="1"/>
            <c:showVal val="1"/>
            <c:showCatName val="1"/>
            <c:showSerName val="1"/>
            <c:showPercent val="1"/>
            <c:showBubbleSize val="1"/>
            <c:showLeaderLines val="0"/>
            <c:extLst>
              <c:ext xmlns:c15="http://schemas.microsoft.com/office/drawing/2012/chart" uri="{CE6537A1-D6FC-4f65-9D91-7224C49458BB}">
                <c15:showLeaderLines val="0"/>
              </c:ext>
            </c:extLst>
          </c:dLbls>
          <c:cat>
            <c:strRef>
              <c:f>РЕЗУЛЬТАТИ!$C$11:$C$20</c:f>
              <c:strCache>
                <c:ptCount val="10"/>
                <c:pt idx="0">
                  <c:v>Компонент 1. Корпоративна політика та зобов’язання щодо гендерної рівності</c:v>
                </c:pt>
                <c:pt idx="1">
                  <c:v>Компонент 2. Найм, просування та кар’єрний розвиток на засадах рівних можливостей</c:v>
                </c:pt>
                <c:pt idx="2">
                  <c:v>Компонент 3. Участь і представництво у складі робочої сили</c:v>
                </c:pt>
                <c:pt idx="3">
                  <c:v>Компонент 4. Рівна оплата праці, пільги та баланс між роботою й особистим життям</c:v>
                </c:pt>
                <c:pt idx="4">
                  <c:v>Компонент 5. Доступ до навчання, освіти та наставництва</c:v>
                </c:pt>
                <c:pt idx="5">
                  <c:v>Компонент 6. Охорона праці, безпека та гігієна</c:v>
                </c:pt>
                <c:pt idx="6">
                  <c:v>Компонент 7. Організаційний клімат і культура</c:v>
                </c:pt>
                <c:pt idx="7">
                  <c:v>Компонент 8. Запобігання випадкам насильства, реагування на них і механізми подання скарг</c:v>
                </c:pt>
                <c:pt idx="8">
                  <c:v>Компонент 9. Постачальники, ланцюги створення вартості та постачання</c:v>
                </c:pt>
                <c:pt idx="9">
                  <c:v>Компонент 10. Відносини з громадами та корпоративна соціальна відповідальність</c:v>
                </c:pt>
              </c:strCache>
            </c:strRef>
          </c:cat>
          <c:val>
            <c:numRef>
              <c:f>РЕЗУЛЬТАТИ!$D$11:$D$20</c:f>
              <c:numCache>
                <c:formatCode>General</c:formatCode>
                <c:ptCount val="10"/>
                <c:pt idx="0">
                  <c:v>1</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FF8-474A-8203-99E564722112}"/>
            </c:ext>
          </c:extLst>
        </c:ser>
        <c:ser>
          <c:idx val="1"/>
          <c:order val="1"/>
          <c:tx>
            <c:v>ЧАСТКОВО</c:v>
          </c:tx>
          <c:spPr>
            <a:solidFill>
              <a:srgbClr val="C39BD3"/>
            </a:solidFill>
          </c:spPr>
          <c:invertIfNegative val="1"/>
          <c:dLbls>
            <c:spPr>
              <a:noFill/>
              <a:ln>
                <a:noFill/>
              </a:ln>
              <a:effectLst/>
            </c:spPr>
            <c:showLegendKey val="1"/>
            <c:showVal val="1"/>
            <c:showCatName val="1"/>
            <c:showSerName val="1"/>
            <c:showPercent val="1"/>
            <c:showBubbleSize val="1"/>
            <c:showLeaderLines val="0"/>
            <c:extLst>
              <c:ext xmlns:c15="http://schemas.microsoft.com/office/drawing/2012/chart" uri="{CE6537A1-D6FC-4f65-9D91-7224C49458BB}">
                <c15:showLeaderLines val="0"/>
              </c:ext>
            </c:extLst>
          </c:dLbls>
          <c:cat>
            <c:strRef>
              <c:f>РЕЗУЛЬТАТИ!$C$11:$C$20</c:f>
              <c:strCache>
                <c:ptCount val="10"/>
                <c:pt idx="0">
                  <c:v>Компонент 1. Корпоративна політика та зобов’язання щодо гендерної рівності</c:v>
                </c:pt>
                <c:pt idx="1">
                  <c:v>Компонент 2. Найм, просування та кар’єрний розвиток на засадах рівних можливостей</c:v>
                </c:pt>
                <c:pt idx="2">
                  <c:v>Компонент 3. Участь і представництво у складі робочої сили</c:v>
                </c:pt>
                <c:pt idx="3">
                  <c:v>Компонент 4. Рівна оплата праці, пільги та баланс між роботою й особистим життям</c:v>
                </c:pt>
                <c:pt idx="4">
                  <c:v>Компонент 5. Доступ до навчання, освіти та наставництва</c:v>
                </c:pt>
                <c:pt idx="5">
                  <c:v>Компонент 6. Охорона праці, безпека та гігієна</c:v>
                </c:pt>
                <c:pt idx="6">
                  <c:v>Компонент 7. Організаційний клімат і культура</c:v>
                </c:pt>
                <c:pt idx="7">
                  <c:v>Компонент 8. Запобігання випадкам насильства, реагування на них і механізми подання скарг</c:v>
                </c:pt>
                <c:pt idx="8">
                  <c:v>Компонент 9. Постачальники, ланцюги створення вартості та постачання</c:v>
                </c:pt>
                <c:pt idx="9">
                  <c:v>Компонент 10. Відносини з громадами та корпоративна соціальна відповідальність</c:v>
                </c:pt>
              </c:strCache>
            </c:strRef>
          </c:cat>
          <c:val>
            <c:numRef>
              <c:f>РЕЗУЛЬТАТИ!$E$11:$E$20</c:f>
              <c:numCache>
                <c:formatCode>General</c:formatCode>
                <c:ptCount val="10"/>
                <c:pt idx="0">
                  <c:v>1</c:v>
                </c:pt>
                <c:pt idx="1">
                  <c:v>2</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CFF8-474A-8203-99E564722112}"/>
            </c:ext>
          </c:extLst>
        </c:ser>
        <c:ser>
          <c:idx val="2"/>
          <c:order val="2"/>
          <c:tx>
            <c:v>НІ</c:v>
          </c:tx>
          <c:spPr>
            <a:solidFill>
              <a:srgbClr val="EBDEF0"/>
            </a:solidFill>
          </c:spPr>
          <c:invertIfNegative val="1"/>
          <c:dLbls>
            <c:spPr>
              <a:noFill/>
              <a:ln>
                <a:noFill/>
              </a:ln>
              <a:effectLst/>
            </c:spPr>
            <c:showLegendKey val="1"/>
            <c:showVal val="1"/>
            <c:showCatName val="1"/>
            <c:showSerName val="1"/>
            <c:showPercent val="1"/>
            <c:showBubbleSize val="1"/>
            <c:showLeaderLines val="0"/>
            <c:extLst>
              <c:ext xmlns:c15="http://schemas.microsoft.com/office/drawing/2012/chart" uri="{CE6537A1-D6FC-4f65-9D91-7224C49458BB}">
                <c15:showLeaderLines val="0"/>
              </c:ext>
            </c:extLst>
          </c:dLbls>
          <c:cat>
            <c:strRef>
              <c:f>РЕЗУЛЬТАТИ!$C$11:$C$20</c:f>
              <c:strCache>
                <c:ptCount val="10"/>
                <c:pt idx="0">
                  <c:v>Компонент 1. Корпоративна політика та зобов’язання щодо гендерної рівності</c:v>
                </c:pt>
                <c:pt idx="1">
                  <c:v>Компонент 2. Найм, просування та кар’єрний розвиток на засадах рівних можливостей</c:v>
                </c:pt>
                <c:pt idx="2">
                  <c:v>Компонент 3. Участь і представництво у складі робочої сили</c:v>
                </c:pt>
                <c:pt idx="3">
                  <c:v>Компонент 4. Рівна оплата праці, пільги та баланс між роботою й особистим життям</c:v>
                </c:pt>
                <c:pt idx="4">
                  <c:v>Компонент 5. Доступ до навчання, освіти та наставництва</c:v>
                </c:pt>
                <c:pt idx="5">
                  <c:v>Компонент 6. Охорона праці, безпека та гігієна</c:v>
                </c:pt>
                <c:pt idx="6">
                  <c:v>Компонент 7. Організаційний клімат і культура</c:v>
                </c:pt>
                <c:pt idx="7">
                  <c:v>Компонент 8. Запобігання випадкам насильства, реагування на них і механізми подання скарг</c:v>
                </c:pt>
                <c:pt idx="8">
                  <c:v>Компонент 9. Постачальники, ланцюги створення вартості та постачання</c:v>
                </c:pt>
                <c:pt idx="9">
                  <c:v>Компонент 10. Відносини з громадами та корпоративна соціальна відповідальність</c:v>
                </c:pt>
              </c:strCache>
            </c:strRef>
          </c:cat>
          <c:val>
            <c:numRef>
              <c:f>РЕЗУЛЬТАТИ!$F$11:$F$20</c:f>
              <c:numCache>
                <c:formatCode>General</c:formatCode>
                <c:ptCount val="10"/>
                <c:pt idx="0">
                  <c:v>1</c:v>
                </c:pt>
                <c:pt idx="1">
                  <c:v>1</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CFF8-474A-8203-99E564722112}"/>
            </c:ext>
          </c:extLst>
        </c:ser>
        <c:ser>
          <c:idx val="3"/>
          <c:order val="3"/>
          <c:tx>
            <c:v>НЕ ЗАСТОСОВУЄТЬСЯ</c:v>
          </c:tx>
          <c:spPr>
            <a:solidFill>
              <a:srgbClr val="A6A6A6"/>
            </a:solidFill>
          </c:spPr>
          <c:invertIfNegative val="1"/>
          <c:dLbls>
            <c:spPr>
              <a:noFill/>
              <a:ln>
                <a:noFill/>
              </a:ln>
              <a:effectLst/>
            </c:spPr>
            <c:showLegendKey val="1"/>
            <c:showVal val="1"/>
            <c:showCatName val="1"/>
            <c:showSerName val="1"/>
            <c:showPercent val="1"/>
            <c:showBubbleSize val="1"/>
            <c:showLeaderLines val="0"/>
            <c:extLst>
              <c:ext xmlns:c15="http://schemas.microsoft.com/office/drawing/2012/chart" uri="{CE6537A1-D6FC-4f65-9D91-7224C49458BB}">
                <c15:showLeaderLines val="0"/>
              </c:ext>
            </c:extLst>
          </c:dLbls>
          <c:cat>
            <c:strRef>
              <c:f>РЕЗУЛЬТАТИ!$C$11:$C$20</c:f>
              <c:strCache>
                <c:ptCount val="10"/>
                <c:pt idx="0">
                  <c:v>Компонент 1. Корпоративна політика та зобов’язання щодо гендерної рівності</c:v>
                </c:pt>
                <c:pt idx="1">
                  <c:v>Компонент 2. Найм, просування та кар’єрний розвиток на засадах рівних можливостей</c:v>
                </c:pt>
                <c:pt idx="2">
                  <c:v>Компонент 3. Участь і представництво у складі робочої сили</c:v>
                </c:pt>
                <c:pt idx="3">
                  <c:v>Компонент 4. Рівна оплата праці, пільги та баланс між роботою й особистим життям</c:v>
                </c:pt>
                <c:pt idx="4">
                  <c:v>Компонент 5. Доступ до навчання, освіти та наставництва</c:v>
                </c:pt>
                <c:pt idx="5">
                  <c:v>Компонент 6. Охорона праці, безпека та гігієна</c:v>
                </c:pt>
                <c:pt idx="6">
                  <c:v>Компонент 7. Організаційний клімат і культура</c:v>
                </c:pt>
                <c:pt idx="7">
                  <c:v>Компонент 8. Запобігання випадкам насильства, реагування на них і механізми подання скарг</c:v>
                </c:pt>
                <c:pt idx="8">
                  <c:v>Компонент 9. Постачальники, ланцюги створення вартості та постачання</c:v>
                </c:pt>
                <c:pt idx="9">
                  <c:v>Компонент 10. Відносини з громадами та корпоративна соціальна відповідальність</c:v>
                </c:pt>
              </c:strCache>
            </c:strRef>
          </c:cat>
          <c:val>
            <c:numRef>
              <c:f>РЕЗУЛЬТАТИ!$G$11:$G$20</c:f>
              <c:numCache>
                <c:formatCode>General</c:formatCode>
                <c:ptCount val="10"/>
                <c:pt idx="0">
                  <c:v>1</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CFF8-474A-8203-99E564722112}"/>
            </c:ext>
          </c:extLst>
        </c:ser>
        <c:dLbls>
          <c:showLegendKey val="0"/>
          <c:showVal val="0"/>
          <c:showCatName val="0"/>
          <c:showSerName val="0"/>
          <c:showPercent val="0"/>
          <c:showBubbleSize val="0"/>
        </c:dLbls>
        <c:gapWidth val="150"/>
        <c:overlap val="100"/>
        <c:axId val="48650112"/>
        <c:axId val="48672768"/>
      </c:barChart>
      <c:catAx>
        <c:axId val="48650112"/>
        <c:scaling>
          <c:orientation val="minMax"/>
        </c:scaling>
        <c:delete val="0"/>
        <c:axPos val="l"/>
        <c:title>
          <c:tx>
            <c:rich>
              <a:bodyPr/>
              <a:lstStyle/>
              <a:p>
                <a:r>
                  <a:rPr sz="1200" b="1">
                    <a:solidFill>
                      <a:srgbClr val="726392"/>
                    </a:solidFill>
                    <a:latin typeface="+mn-lt"/>
                    <a:ea typeface="+mn-lt"/>
                    <a:cs typeface="+mn-lt"/>
                  </a:rPr>
                  <a:t>Компоненти для оцінювання</a:t>
                </a:r>
              </a:p>
            </c:rich>
          </c:tx>
          <c:overlay val="0"/>
        </c:title>
        <c:numFmt formatCode="General" sourceLinked="1"/>
        <c:majorTickMark val="none"/>
        <c:minorTickMark val="none"/>
        <c:tickLblPos val="nextTo"/>
        <c:spPr>
          <a:ln w="9525" cmpd="sng">
            <a:solidFill>
              <a:schemeClr val="tx1">
                <a:lumMod val="15000"/>
                <a:lumOff val="85000"/>
              </a:schemeClr>
            </a:solidFill>
          </a:ln>
        </c:spPr>
        <c:txPr>
          <a:bodyPr rot="-60000000" vert="horz" anchor="ctr" anchorCtr="1"/>
          <a:lstStyle/>
          <a:p>
            <a:pPr>
              <a:defRPr sz="1000" b="0" i="0" u="none">
                <a:solidFill>
                  <a:sysClr val="windowText" lastClr="000000"/>
                </a:solidFill>
                <a:latin typeface="+mn-lt"/>
                <a:ea typeface="+mn-lt"/>
                <a:cs typeface="+mn-lt"/>
              </a:defRPr>
            </a:pPr>
            <a:endParaRPr lang="en-US"/>
          </a:p>
        </c:txPr>
        <c:crossAx val="48672768"/>
        <c:crosses val="autoZero"/>
        <c:auto val="1"/>
        <c:lblAlgn val="ctr"/>
        <c:lblOffset val="100"/>
        <c:noMultiLvlLbl val="0"/>
      </c:catAx>
      <c:valAx>
        <c:axId val="48672768"/>
        <c:scaling>
          <c:orientation val="minMax"/>
        </c:scaling>
        <c:delete val="0"/>
        <c:axPos val="b"/>
        <c:majorGridlines>
          <c:spPr>
            <a:ln w="9525" cmpd="sng">
              <a:solidFill>
                <a:schemeClr val="tx1">
                  <a:lumMod val="15000"/>
                  <a:lumOff val="85000"/>
                </a:schemeClr>
              </a:solidFill>
            </a:ln>
          </c:spPr>
        </c:majorGridlines>
        <c:numFmt formatCode="0%" sourceLinked="1"/>
        <c:majorTickMark val="none"/>
        <c:minorTickMark val="none"/>
        <c:tickLblPos val="nextTo"/>
        <c:spPr>
          <a:ln>
            <a:noFill/>
          </a:ln>
        </c:spPr>
        <c:txPr>
          <a:bodyPr rot="-60000000" vert="horz" anchor="ctr" anchorCtr="1"/>
          <a:lstStyle/>
          <a:p>
            <a:pPr>
              <a:defRPr sz="900" b="0" i="0" u="none">
                <a:solidFill>
                  <a:schemeClr val="tx1">
                    <a:lumMod val="65000"/>
                    <a:lumOff val="35000"/>
                  </a:schemeClr>
                </a:solidFill>
                <a:latin typeface="+mn-lt"/>
                <a:ea typeface="+mn-lt"/>
                <a:cs typeface="+mn-lt"/>
              </a:defRPr>
            </a:pPr>
            <a:endParaRPr lang="en-US"/>
          </a:p>
        </c:txPr>
        <c:crossAx val="48650112"/>
        <c:crosses val="autoZero"/>
        <c:crossBetween val="between"/>
      </c:valAx>
      <c:spPr>
        <a:noFill/>
        <a:ln>
          <a:noFill/>
        </a:ln>
      </c:spPr>
    </c:plotArea>
    <c:legend>
      <c:legendPos val="b"/>
      <c:overlay val="0"/>
      <c:spPr>
        <a:noFill/>
      </c:spPr>
      <c:txPr>
        <a:bodyPr rot="0" vert="horz" anchor="ctr" anchorCtr="1"/>
        <a:lstStyle/>
        <a:p>
          <a:pPr>
            <a:defRPr sz="1050" b="0" i="0" u="none">
              <a:solidFill>
                <a:schemeClr val="tx1">
                  <a:lumMod val="65000"/>
                  <a:lumOff val="35000"/>
                </a:schemeClr>
              </a:solidFill>
              <a:latin typeface="+mn-lt"/>
              <a:ea typeface="+mn-lt"/>
              <a:cs typeface="+mn-lt"/>
            </a:defRPr>
          </a:pPr>
          <a:endParaRPr lang="en-US"/>
        </a:p>
      </c:txPr>
    </c:legend>
    <c:plotVisOnly val="1"/>
    <c:dispBlanksAs val="zero"/>
    <c:showDLblsOverMax val="1"/>
  </c:chart>
  <c:spPr>
    <a:solidFill>
      <a:schemeClr val="bg1"/>
    </a:solidFill>
    <a:ln w="12700" cmpd="sng">
      <a:solidFill>
        <a:srgbClr val="512E5F"/>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sz="1400" b="1">
                <a:solidFill>
                  <a:srgbClr val="726392"/>
                </a:solidFill>
                <a:latin typeface="+mn-lt"/>
                <a:ea typeface="+mn-lt"/>
                <a:cs typeface="+mn-lt"/>
              </a:rPr>
              <a:t>Загальні результати гендерної самооцінки</a:t>
            </a:r>
          </a:p>
        </c:rich>
      </c:tx>
      <c:overlay val="0"/>
    </c:title>
    <c:autoTitleDeleted val="0"/>
    <c:plotArea>
      <c:layout/>
      <c:pieChart>
        <c:varyColors val="1"/>
        <c:ser>
          <c:idx val="0"/>
          <c:order val="0"/>
          <c:dPt>
            <c:idx val="0"/>
            <c:bubble3D val="0"/>
            <c:spPr>
              <a:solidFill>
                <a:schemeClr val="accent6"/>
              </a:solidFill>
              <a:ln w="19050">
                <a:solidFill>
                  <a:schemeClr val="lt1"/>
                </a:solidFill>
              </a:ln>
            </c:spPr>
            <c:extLst>
              <c:ext xmlns:c16="http://schemas.microsoft.com/office/drawing/2014/chart" uri="{C3380CC4-5D6E-409C-BE32-E72D297353CC}">
                <c16:uniqueId val="{00000001-722D-426B-9422-8259D070CC50}"/>
              </c:ext>
            </c:extLst>
          </c:dPt>
          <c:dPt>
            <c:idx val="1"/>
            <c:bubble3D val="0"/>
            <c:spPr>
              <a:solidFill>
                <a:schemeClr val="accent4"/>
              </a:solidFill>
              <a:ln w="19050">
                <a:solidFill>
                  <a:schemeClr val="lt1"/>
                </a:solidFill>
              </a:ln>
            </c:spPr>
            <c:extLst>
              <c:ext xmlns:c16="http://schemas.microsoft.com/office/drawing/2014/chart" uri="{C3380CC4-5D6E-409C-BE32-E72D297353CC}">
                <c16:uniqueId val="{00000003-722D-426B-9422-8259D070CC50}"/>
              </c:ext>
            </c:extLst>
          </c:dPt>
          <c:dPt>
            <c:idx val="2"/>
            <c:bubble3D val="0"/>
            <c:spPr>
              <a:solidFill>
                <a:srgbClr val="FF0000"/>
              </a:solidFill>
              <a:ln w="19050">
                <a:solidFill>
                  <a:schemeClr val="lt1"/>
                </a:solidFill>
              </a:ln>
            </c:spPr>
            <c:extLst>
              <c:ext xmlns:c16="http://schemas.microsoft.com/office/drawing/2014/chart" uri="{C3380CC4-5D6E-409C-BE32-E72D297353CC}">
                <c16:uniqueId val="{00000005-722D-426B-9422-8259D070CC50}"/>
              </c:ext>
            </c:extLst>
          </c:dPt>
          <c:dPt>
            <c:idx val="3"/>
            <c:bubble3D val="0"/>
            <c:spPr>
              <a:solidFill>
                <a:schemeClr val="accent3">
                  <a:lumMod val="60000"/>
                  <a:lumOff val="40000"/>
                </a:schemeClr>
              </a:solidFill>
              <a:ln w="19050">
                <a:solidFill>
                  <a:schemeClr val="lt1"/>
                </a:solidFill>
              </a:ln>
            </c:spPr>
            <c:extLst>
              <c:ext xmlns:c16="http://schemas.microsoft.com/office/drawing/2014/chart" uri="{C3380CC4-5D6E-409C-BE32-E72D297353CC}">
                <c16:uniqueId val="{00000007-722D-426B-9422-8259D070CC50}"/>
              </c:ext>
            </c:extLst>
          </c:dPt>
          <c:dLbls>
            <c:spPr>
              <a:noFill/>
              <a:ln>
                <a:noFill/>
              </a:ln>
            </c:spPr>
            <c:txPr>
              <a:bodyPr anchorCtr="1"/>
              <a:lstStyle/>
              <a:p>
                <a:pPr>
                  <a:defRPr sz="1600" b="1" i="0" u="none">
                    <a:solidFill>
                      <a:schemeClr val="tx1">
                        <a:lumMod val="75000"/>
                        <a:lumOff val="25000"/>
                      </a:schemeClr>
                    </a:solidFill>
                    <a:latin typeface="+mn-lt"/>
                    <a:ea typeface="+mn-lt"/>
                    <a:cs typeface="+mn-lt"/>
                  </a:defRPr>
                </a:pPr>
                <a:endParaRPr lang="en-US"/>
              </a:p>
            </c:txPr>
            <c:dLblPos val="ctr"/>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РЕЗУЛЬТАТИ!$D$10:$G$10</c:f>
              <c:strCache>
                <c:ptCount val="4"/>
                <c:pt idx="0">
                  <c:v>ТАК</c:v>
                </c:pt>
                <c:pt idx="1">
                  <c:v>ЧАСТКОВО</c:v>
                </c:pt>
                <c:pt idx="2">
                  <c:v>НІ</c:v>
                </c:pt>
                <c:pt idx="3">
                  <c:v>НЕ ЗАСТОСОВУЄТЬСЯ</c:v>
                </c:pt>
              </c:strCache>
            </c:strRef>
          </c:cat>
          <c:val>
            <c:numRef>
              <c:f>РЕЗУЛЬТАТИ!$D$21:$G$21</c:f>
              <c:numCache>
                <c:formatCode>General</c:formatCode>
                <c:ptCount val="4"/>
                <c:pt idx="0">
                  <c:v>1</c:v>
                </c:pt>
                <c:pt idx="1">
                  <c:v>3</c:v>
                </c:pt>
                <c:pt idx="2">
                  <c:v>2</c:v>
                </c:pt>
                <c:pt idx="3">
                  <c:v>1</c:v>
                </c:pt>
              </c:numCache>
            </c:numRef>
          </c:val>
          <c:extLst>
            <c:ext xmlns:c16="http://schemas.microsoft.com/office/drawing/2014/chart" uri="{C3380CC4-5D6E-409C-BE32-E72D297353CC}">
              <c16:uniqueId val="{00000008-722D-426B-9422-8259D070CC50}"/>
            </c:ext>
          </c:extLst>
        </c:ser>
        <c:dLbls>
          <c:showLegendKey val="0"/>
          <c:showVal val="0"/>
          <c:showCatName val="0"/>
          <c:showSerName val="0"/>
          <c:showPercent val="0"/>
          <c:showBubbleSize val="0"/>
          <c:showLeaderLines val="0"/>
        </c:dLbls>
        <c:firstSliceAng val="0"/>
      </c:pieChart>
      <c:spPr>
        <a:noFill/>
        <a:ln>
          <a:noFill/>
        </a:ln>
      </c:spPr>
    </c:plotArea>
    <c:legend>
      <c:legendPos val="b"/>
      <c:overlay val="0"/>
      <c:spPr>
        <a:noFill/>
      </c:spPr>
      <c:txPr>
        <a:bodyPr rot="0" vert="horz" anchor="ctr" anchorCtr="1"/>
        <a:lstStyle/>
        <a:p>
          <a:pPr>
            <a:defRPr sz="1050" b="0" i="0" u="none">
              <a:solidFill>
                <a:schemeClr val="tx1">
                  <a:lumMod val="65000"/>
                  <a:lumOff val="35000"/>
                </a:schemeClr>
              </a:solidFill>
              <a:latin typeface="+mn-lt"/>
              <a:ea typeface="+mn-lt"/>
              <a:cs typeface="+mn-lt"/>
            </a:defRPr>
          </a:pPr>
          <a:endParaRPr lang="en-US"/>
        </a:p>
      </c:txPr>
    </c:legend>
    <c:plotVisOnly val="1"/>
    <c:dispBlanksAs val="zero"/>
    <c:showDLblsOverMax val="1"/>
  </c:chart>
  <c:spPr>
    <a:solidFill>
      <a:schemeClr val="bg1"/>
    </a:solidFill>
    <a:ln w="12700" cmpd="sng">
      <a:solidFill>
        <a:srgbClr val="512E5F"/>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3952</xdr:colOff>
      <xdr:row>33</xdr:row>
      <xdr:rowOff>40820</xdr:rowOff>
    </xdr:from>
    <xdr:to>
      <xdr:col>10</xdr:col>
      <xdr:colOff>81641</xdr:colOff>
      <xdr:row>36</xdr:row>
      <xdr:rowOff>13605</xdr:rowOff>
    </xdr:to>
    <xdr:sp macro="" textlink="">
      <xdr:nvSpPr>
        <xdr:cNvPr id="2" name="Isosceles Triangle 4">
          <a:extLst>
            <a:ext uri="{FF2B5EF4-FFF2-40B4-BE49-F238E27FC236}">
              <a16:creationId xmlns:a16="http://schemas.microsoft.com/office/drawing/2014/main" id="{00000000-0008-0000-0000-000002000000}"/>
            </a:ext>
          </a:extLst>
        </xdr:cNvPr>
        <xdr:cNvSpPr>
          <a:spLocks noGrp="1"/>
        </xdr:cNvSpPr>
      </xdr:nvSpPr>
      <xdr:spPr>
        <a:xfrm>
          <a:off x="1296631" y="10191749"/>
          <a:ext cx="1030189" cy="639535"/>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5</xdr:col>
      <xdr:colOff>28767</xdr:colOff>
      <xdr:row>43</xdr:row>
      <xdr:rowOff>81643</xdr:rowOff>
    </xdr:from>
    <xdr:to>
      <xdr:col>10</xdr:col>
      <xdr:colOff>68035</xdr:colOff>
      <xdr:row>46</xdr:row>
      <xdr:rowOff>0</xdr:rowOff>
    </xdr:to>
    <xdr:sp macro="" textlink="">
      <xdr:nvSpPr>
        <xdr:cNvPr id="3" name="Isosceles Triangle 32">
          <a:extLst>
            <a:ext uri="{FF2B5EF4-FFF2-40B4-BE49-F238E27FC236}">
              <a16:creationId xmlns:a16="http://schemas.microsoft.com/office/drawing/2014/main" id="{00000000-0008-0000-0000-000003000000}"/>
            </a:ext>
          </a:extLst>
        </xdr:cNvPr>
        <xdr:cNvSpPr>
          <a:spLocks noGrp="1"/>
        </xdr:cNvSpPr>
      </xdr:nvSpPr>
      <xdr:spPr>
        <a:xfrm>
          <a:off x="1321446" y="12477750"/>
          <a:ext cx="991768" cy="557893"/>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14</xdr:col>
      <xdr:colOff>40820</xdr:colOff>
      <xdr:row>28</xdr:row>
      <xdr:rowOff>174746</xdr:rowOff>
    </xdr:from>
    <xdr:to>
      <xdr:col>14</xdr:col>
      <xdr:colOff>666749</xdr:colOff>
      <xdr:row>33</xdr:row>
      <xdr:rowOff>68038</xdr:rowOff>
    </xdr:to>
    <xdr:sp macro="" textlink="">
      <xdr:nvSpPr>
        <xdr:cNvPr id="4" name="Isosceles Triangle 4">
          <a:extLst>
            <a:ext uri="{FF2B5EF4-FFF2-40B4-BE49-F238E27FC236}">
              <a16:creationId xmlns:a16="http://schemas.microsoft.com/office/drawing/2014/main" id="{00000000-0008-0000-0000-000004000000}"/>
            </a:ext>
          </a:extLst>
        </xdr:cNvPr>
        <xdr:cNvSpPr>
          <a:spLocks noGrp="1"/>
        </xdr:cNvSpPr>
      </xdr:nvSpPr>
      <xdr:spPr>
        <a:xfrm>
          <a:off x="2863228" y="9408267"/>
          <a:ext cx="995471" cy="625929"/>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28</xdr:col>
      <xdr:colOff>952500</xdr:colOff>
      <xdr:row>31</xdr:row>
      <xdr:rowOff>101600</xdr:rowOff>
    </xdr:from>
    <xdr:to>
      <xdr:col>29</xdr:col>
      <xdr:colOff>1122</xdr:colOff>
      <xdr:row>32</xdr:row>
      <xdr:rowOff>85726</xdr:rowOff>
    </xdr:to>
    <xdr:sp macro="" textlink="">
      <xdr:nvSpPr>
        <xdr:cNvPr id="5" name="Isosceles Triangle 4">
          <a:extLst>
            <a:ext uri="{FF2B5EF4-FFF2-40B4-BE49-F238E27FC236}">
              <a16:creationId xmlns:a16="http://schemas.microsoft.com/office/drawing/2014/main" id="{00000000-0008-0000-0000-000005000000}"/>
            </a:ext>
          </a:extLst>
        </xdr:cNvPr>
        <xdr:cNvSpPr>
          <a:spLocks noGrp="1"/>
        </xdr:cNvSpPr>
      </xdr:nvSpPr>
      <xdr:spPr>
        <a:xfrm>
          <a:off x="14528800" y="7810500"/>
          <a:ext cx="705972" cy="225426"/>
        </a:xfrm>
        <a:prstGeom prst="triangle">
          <a:avLst/>
        </a:prstGeom>
        <a:solidFill>
          <a:srgbClr val="EBDEF0"/>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27</xdr:col>
      <xdr:colOff>985277</xdr:colOff>
      <xdr:row>31</xdr:row>
      <xdr:rowOff>94223</xdr:rowOff>
    </xdr:from>
    <xdr:to>
      <xdr:col>27</xdr:col>
      <xdr:colOff>1729349</xdr:colOff>
      <xdr:row>32</xdr:row>
      <xdr:rowOff>78349</xdr:rowOff>
    </xdr:to>
    <xdr:sp macro="" textlink="">
      <xdr:nvSpPr>
        <xdr:cNvPr id="6" name="Isosceles Triangle 4">
          <a:extLst>
            <a:ext uri="{FF2B5EF4-FFF2-40B4-BE49-F238E27FC236}">
              <a16:creationId xmlns:a16="http://schemas.microsoft.com/office/drawing/2014/main" id="{00000000-0008-0000-0000-000006000000}"/>
            </a:ext>
          </a:extLst>
        </xdr:cNvPr>
        <xdr:cNvSpPr>
          <a:spLocks noGrp="1"/>
        </xdr:cNvSpPr>
      </xdr:nvSpPr>
      <xdr:spPr>
        <a:xfrm>
          <a:off x="14561577" y="7803123"/>
          <a:ext cx="744072" cy="225426"/>
        </a:xfrm>
        <a:prstGeom prst="triangle">
          <a:avLst/>
        </a:prstGeom>
        <a:solidFill>
          <a:srgbClr val="EBDEF0"/>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4</xdr:col>
      <xdr:colOff>170868</xdr:colOff>
      <xdr:row>23</xdr:row>
      <xdr:rowOff>245380</xdr:rowOff>
    </xdr:from>
    <xdr:to>
      <xdr:col>10</xdr:col>
      <xdr:colOff>149678</xdr:colOff>
      <xdr:row>26</xdr:row>
      <xdr:rowOff>27215</xdr:rowOff>
    </xdr:to>
    <xdr:sp macro="" textlink="">
      <xdr:nvSpPr>
        <xdr:cNvPr id="7" name="Isosceles Triangle 4">
          <a:extLst>
            <a:ext uri="{FF2B5EF4-FFF2-40B4-BE49-F238E27FC236}">
              <a16:creationId xmlns:a16="http://schemas.microsoft.com/office/drawing/2014/main" id="{00000000-0008-0000-0000-000007000000}"/>
            </a:ext>
          </a:extLst>
        </xdr:cNvPr>
        <xdr:cNvSpPr>
          <a:spLocks noGrp="1"/>
        </xdr:cNvSpPr>
      </xdr:nvSpPr>
      <xdr:spPr>
        <a:xfrm>
          <a:off x="1273047" y="8055880"/>
          <a:ext cx="1121810" cy="571049"/>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13</xdr:col>
      <xdr:colOff>179614</xdr:colOff>
      <xdr:row>17</xdr:row>
      <xdr:rowOff>177467</xdr:rowOff>
    </xdr:from>
    <xdr:to>
      <xdr:col>14</xdr:col>
      <xdr:colOff>615043</xdr:colOff>
      <xdr:row>21</xdr:row>
      <xdr:rowOff>179617</xdr:rowOff>
    </xdr:to>
    <xdr:sp macro="" textlink="">
      <xdr:nvSpPr>
        <xdr:cNvPr id="8" name="Isosceles Triangle 4">
          <a:extLst>
            <a:ext uri="{FF2B5EF4-FFF2-40B4-BE49-F238E27FC236}">
              <a16:creationId xmlns:a16="http://schemas.microsoft.com/office/drawing/2014/main" id="{00000000-0008-0000-0000-000008000000}"/>
            </a:ext>
          </a:extLst>
        </xdr:cNvPr>
        <xdr:cNvSpPr>
          <a:spLocks noGrp="1"/>
        </xdr:cNvSpPr>
      </xdr:nvSpPr>
      <xdr:spPr>
        <a:xfrm>
          <a:off x="2811522" y="6703167"/>
          <a:ext cx="995471" cy="625929"/>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21</xdr:col>
      <xdr:colOff>205441</xdr:colOff>
      <xdr:row>0</xdr:row>
      <xdr:rowOff>168088</xdr:rowOff>
    </xdr:from>
    <xdr:to>
      <xdr:col>22</xdr:col>
      <xdr:colOff>447488</xdr:colOff>
      <xdr:row>2</xdr:row>
      <xdr:rowOff>316753</xdr:rowOff>
    </xdr:to>
    <xdr:pic>
      <xdr:nvPicPr>
        <xdr:cNvPr id="9" name="/xl/media/image1.p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editAs="oneCell">
    <xdr:from>
      <xdr:col>27</xdr:col>
      <xdr:colOff>419100</xdr:colOff>
      <xdr:row>31</xdr:row>
      <xdr:rowOff>76200</xdr:rowOff>
    </xdr:from>
    <xdr:to>
      <xdr:col>27</xdr:col>
      <xdr:colOff>2311400</xdr:colOff>
      <xdr:row>39</xdr:row>
      <xdr:rowOff>139700</xdr:rowOff>
    </xdr:to>
    <xdr:pic>
      <xdr:nvPicPr>
        <xdr:cNvPr id="10" name="/xl/media/image2.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1253065</xdr:colOff>
      <xdr:row>0</xdr:row>
      <xdr:rowOff>253999</xdr:rowOff>
    </xdr:from>
    <xdr:to>
      <xdr:col>8</xdr:col>
      <xdr:colOff>1210731</xdr:colOff>
      <xdr:row>6</xdr:row>
      <xdr:rowOff>28221</xdr:rowOff>
    </xdr:to>
    <xdr:pic>
      <xdr:nvPicPr>
        <xdr:cNvPr id="2" name="/xl/media/image3.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12200</xdr:colOff>
      <xdr:row>44</xdr:row>
      <xdr:rowOff>180918</xdr:rowOff>
    </xdr:from>
    <xdr:to>
      <xdr:col>7</xdr:col>
      <xdr:colOff>20106</xdr:colOff>
      <xdr:row>67</xdr:row>
      <xdr:rowOff>84973</xdr:rowOff>
    </xdr:to>
    <xdr:graphicFrame macro="">
      <xdr:nvGraphicFramePr>
        <xdr:cNvPr id="2" nam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53051</xdr:colOff>
      <xdr:row>22</xdr:row>
      <xdr:rowOff>179728</xdr:rowOff>
    </xdr:from>
    <xdr:to>
      <xdr:col>3</xdr:col>
      <xdr:colOff>916329</xdr:colOff>
      <xdr:row>43</xdr:row>
      <xdr:rowOff>64303</xdr:rowOff>
    </xdr:to>
    <xdr:graphicFrame macro="">
      <xdr:nvGraphicFramePr>
        <xdr:cNvPr id="3" nam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D35" totalsRowShown="0" headerRowBorderDxfId="458">
  <autoFilter ref="B3:D35" xr:uid="{00000000-0009-0000-0100-000001000000}"/>
  <tableColumns count="3">
    <tableColumn id="1" xr3:uid="{00000000-0010-0000-0000-000001000000}" name="COMPONENT" dataDxfId="457"/>
    <tableColumn id="2" xr3:uid="{00000000-0010-0000-0000-000002000000}" name="COMPONENT OF SELF-ASSESSMENT "/>
    <tableColumn id="3" xr3:uid="{00000000-0010-0000-0000-000003000000}" name="ASSOCIATED RISK FOR NOT IMPLEMENTING THE SAID ELEMENT"/>
  </tableColumns>
  <tableStyleInfo name="TableStyleLight11" showFirstColumn="0" showLastColumn="0" showRowStripes="1" showColumnStripes="0"/>
</table>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Calibri Light"/>
        <a:cs typeface="Calibri Light"/>
      </a:majorFont>
      <a:minorFont>
        <a:latin typeface="Calibri"/>
        <a:ea typeface="Calibri"/>
        <a:cs typeface="Calibri"/>
      </a:minorFont>
    </a:fontScheme>
    <a:fmtScheme name="Office 2013–2022">
      <a:fillStyleLst>
        <a:solidFill>
          <a:schemeClr val="phClr"/>
        </a:solidFill>
        <a:gradFill rotWithShape="1">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rotWithShape="1">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hyperlink" Target="https://webapps.ilo.org/wcmsp5/groups/public/---ed_norm/---declaration/documents/publication/wcms_122372.pdf" TargetMode="External"/><Relationship Id="rId1" Type="http://schemas.openxmlformats.org/officeDocument/2006/relationships/hyperlink" Target="https://lac.unwomen.org/es/que-hacemos/empoderamiento-economico/epic/herramientas-de-auto-u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58"/>
  <sheetViews>
    <sheetView showGridLines="0" tabSelected="1" workbookViewId="0"/>
  </sheetViews>
  <sheetFormatPr defaultColWidth="11" defaultRowHeight="15.5"/>
  <cols>
    <col min="1" max="1" width="1.83203125" customWidth="1"/>
    <col min="2" max="2" width="7.5" customWidth="1"/>
    <col min="3" max="14" width="2.5" customWidth="1"/>
    <col min="16" max="17" width="8.83203125" customWidth="1"/>
    <col min="18" max="20" width="11.83203125" customWidth="1"/>
    <col min="22" max="23" width="8.83203125" customWidth="1"/>
    <col min="24" max="26" width="11.83203125" customWidth="1"/>
    <col min="28" max="28" width="38" customWidth="1"/>
    <col min="29" max="29" width="4.33203125" customWidth="1"/>
  </cols>
  <sheetData>
    <row r="1" spans="2:43" s="14" customFormat="1" ht="31">
      <c r="B1" s="40" t="s">
        <v>42</v>
      </c>
      <c r="C1" s="34"/>
      <c r="D1" s="16"/>
      <c r="E1" s="16"/>
      <c r="F1" s="17"/>
      <c r="G1" s="17"/>
      <c r="H1" s="17"/>
      <c r="I1" s="17"/>
      <c r="J1" s="17"/>
      <c r="K1" s="18"/>
      <c r="L1" s="18"/>
      <c r="M1" s="34"/>
      <c r="N1" s="34"/>
      <c r="O1" s="34"/>
      <c r="P1" s="34"/>
      <c r="Q1" s="34"/>
      <c r="R1" s="34"/>
      <c r="S1" s="34"/>
      <c r="T1" s="34"/>
      <c r="U1" s="34"/>
      <c r="V1" s="34"/>
      <c r="W1" s="34"/>
      <c r="X1" s="34"/>
      <c r="Y1" s="34"/>
      <c r="Z1" s="34"/>
      <c r="AA1" s="34"/>
      <c r="AB1" s="34"/>
      <c r="AC1" s="34"/>
    </row>
    <row r="2" spans="2:43" s="14" customFormat="1" ht="28.5">
      <c r="B2" s="15"/>
      <c r="C2" s="15"/>
      <c r="D2" s="16"/>
      <c r="E2" s="16"/>
      <c r="F2" s="17"/>
      <c r="G2" s="17"/>
      <c r="H2" s="17"/>
      <c r="I2" s="17"/>
      <c r="J2" s="15"/>
      <c r="K2" s="18"/>
      <c r="L2" s="18"/>
      <c r="M2" s="34"/>
      <c r="N2" s="34"/>
      <c r="O2" s="34"/>
      <c r="P2" s="34"/>
      <c r="Q2" s="34"/>
      <c r="R2" s="34"/>
      <c r="S2" s="34"/>
      <c r="T2" s="34"/>
      <c r="U2" s="34"/>
      <c r="V2" s="34"/>
      <c r="W2" s="34"/>
      <c r="X2" s="57" t="str">
        <f>IFERROR(HYPERLINK("#'САМООЦІНКА'!A1","ПОЧАТИ САМООЦІНКУ"),"ПОЧАТИ САМООЦІНКУ")</f>
        <v>ПОЧАТИ САМООЦІНКУ</v>
      </c>
      <c r="Y2" s="34"/>
      <c r="Z2" s="34"/>
      <c r="AA2" s="34"/>
      <c r="AB2" s="34"/>
      <c r="AC2" s="34"/>
    </row>
    <row r="3" spans="2:43" s="4" customFormat="1" ht="26">
      <c r="B3" s="41" t="s">
        <v>43</v>
      </c>
      <c r="C3" s="35"/>
      <c r="D3" s="7"/>
      <c r="E3" s="7"/>
      <c r="F3" s="8"/>
      <c r="G3" s="8"/>
      <c r="H3" s="8"/>
      <c r="I3" s="8"/>
      <c r="J3" s="8"/>
      <c r="K3" s="9"/>
      <c r="L3" s="9"/>
      <c r="M3" s="35"/>
      <c r="N3" s="35"/>
      <c r="O3" s="35"/>
      <c r="P3" s="35"/>
      <c r="Q3" s="35"/>
      <c r="R3" s="35"/>
      <c r="S3" s="35"/>
      <c r="T3" s="35"/>
      <c r="U3" s="35"/>
      <c r="V3" s="35"/>
      <c r="W3" s="35"/>
      <c r="X3" s="35"/>
      <c r="Y3" s="35"/>
      <c r="Z3" s="35"/>
      <c r="AA3" s="35"/>
      <c r="AB3" s="35"/>
      <c r="AC3" s="35"/>
    </row>
    <row r="4" spans="2:43" ht="21">
      <c r="B4" s="15"/>
      <c r="C4" s="15"/>
      <c r="D4" s="16"/>
      <c r="E4" s="16"/>
      <c r="F4" s="17"/>
      <c r="G4" s="17"/>
      <c r="H4" s="17"/>
      <c r="I4" s="17"/>
      <c r="J4" s="15"/>
      <c r="K4" s="18"/>
      <c r="L4" s="18"/>
      <c r="M4" s="42"/>
      <c r="N4" s="42"/>
      <c r="O4" s="42"/>
      <c r="P4" s="42"/>
      <c r="Q4" s="42"/>
      <c r="R4" s="42"/>
      <c r="S4" s="42"/>
      <c r="T4" s="42"/>
      <c r="U4" s="42"/>
      <c r="V4" s="42"/>
      <c r="W4" s="42"/>
      <c r="X4" s="42"/>
      <c r="Y4" s="42"/>
      <c r="Z4" s="42"/>
      <c r="AA4" s="42"/>
      <c r="AB4" s="42"/>
      <c r="AC4" s="42"/>
    </row>
    <row r="6" spans="2:43" ht="26">
      <c r="B6" s="155" t="s">
        <v>44</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7"/>
    </row>
    <row r="7" spans="2:43" ht="51" customHeight="1">
      <c r="B7" s="173" t="s">
        <v>45</v>
      </c>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5"/>
    </row>
    <row r="8" spans="2:43" ht="66" customHeight="1">
      <c r="B8" s="176" t="s">
        <v>46</v>
      </c>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8"/>
    </row>
    <row r="10" spans="2:43" ht="26">
      <c r="B10" s="158" t="s">
        <v>47</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60"/>
    </row>
    <row r="11" spans="2:43" ht="53.15" customHeight="1">
      <c r="B11" s="161" t="s">
        <v>48</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3"/>
    </row>
    <row r="13" spans="2:43" ht="26">
      <c r="B13" s="166" t="s">
        <v>49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8"/>
    </row>
    <row r="14" spans="2:43">
      <c r="B14" s="43"/>
      <c r="AC14" s="44"/>
    </row>
    <row r="15" spans="2:43" ht="37" customHeight="1">
      <c r="B15" s="169" t="s">
        <v>50</v>
      </c>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70"/>
      <c r="AF15" s="127"/>
      <c r="AG15" s="127"/>
      <c r="AH15" s="127"/>
      <c r="AI15" s="127"/>
      <c r="AJ15" s="127"/>
      <c r="AK15" s="127"/>
      <c r="AL15" s="127"/>
      <c r="AM15" s="127"/>
      <c r="AN15" s="127"/>
      <c r="AO15" s="127"/>
      <c r="AP15" s="127"/>
      <c r="AQ15" s="127"/>
    </row>
    <row r="16" spans="2:43">
      <c r="B16" s="43"/>
      <c r="AC16" s="44"/>
    </row>
    <row r="17" spans="2:43" ht="21" customHeight="1">
      <c r="B17" s="43"/>
      <c r="C17" s="171" t="s">
        <v>51</v>
      </c>
      <c r="D17" s="171"/>
      <c r="E17" s="171"/>
      <c r="F17" s="171"/>
      <c r="G17" s="171"/>
      <c r="H17" s="171"/>
      <c r="I17" s="171"/>
      <c r="J17" s="171"/>
      <c r="K17" s="171"/>
      <c r="L17" s="171"/>
      <c r="M17" s="171"/>
      <c r="N17" s="171"/>
      <c r="P17" s="142"/>
      <c r="Q17" s="142"/>
      <c r="R17" s="142"/>
      <c r="S17" s="142"/>
      <c r="T17" s="142"/>
      <c r="U17" s="142"/>
      <c r="V17" s="142"/>
      <c r="W17" s="142"/>
      <c r="X17" s="142"/>
      <c r="Y17" s="142"/>
      <c r="Z17" s="142"/>
      <c r="AA17" s="142"/>
      <c r="AB17" s="142"/>
      <c r="AC17" s="44"/>
      <c r="AE17" s="148"/>
      <c r="AF17" s="148"/>
      <c r="AG17" s="148"/>
      <c r="AH17" s="148"/>
      <c r="AI17" s="148"/>
      <c r="AJ17" s="148"/>
      <c r="AK17" s="148"/>
      <c r="AL17" s="148"/>
      <c r="AM17" s="148"/>
      <c r="AN17" s="148"/>
      <c r="AO17" s="148"/>
      <c r="AP17" s="148"/>
    </row>
    <row r="18" spans="2:43" ht="16.5" customHeight="1">
      <c r="B18" s="128"/>
      <c r="O18" s="101"/>
      <c r="P18" s="142"/>
      <c r="Q18" s="142"/>
      <c r="R18" s="142"/>
      <c r="S18" s="142"/>
      <c r="T18" s="142"/>
      <c r="U18" s="142"/>
      <c r="V18" s="142"/>
      <c r="W18" s="142"/>
      <c r="X18" s="142"/>
      <c r="Y18" s="142"/>
      <c r="Z18" s="142"/>
      <c r="AA18" s="142"/>
      <c r="AB18" s="142"/>
      <c r="AC18" s="44"/>
      <c r="AE18" s="148"/>
      <c r="AF18" s="148"/>
      <c r="AG18" s="148"/>
      <c r="AH18" s="148"/>
      <c r="AI18" s="148"/>
      <c r="AJ18" s="148"/>
      <c r="AK18" s="148"/>
      <c r="AL18" s="148"/>
      <c r="AM18" s="148"/>
      <c r="AN18" s="148"/>
      <c r="AO18" s="148"/>
      <c r="AP18" s="148"/>
    </row>
    <row r="19" spans="2:43" ht="20.149999999999999" customHeight="1">
      <c r="B19" s="128"/>
      <c r="C19" s="188" t="s">
        <v>52</v>
      </c>
      <c r="D19" s="189"/>
      <c r="E19" s="189"/>
      <c r="F19" s="189"/>
      <c r="G19" s="189"/>
      <c r="H19" s="189"/>
      <c r="I19" s="189"/>
      <c r="J19" s="189"/>
      <c r="K19" s="189"/>
      <c r="L19" s="189"/>
      <c r="M19" s="189"/>
      <c r="N19" s="190"/>
      <c r="O19" s="101"/>
      <c r="P19" s="235" t="s">
        <v>53</v>
      </c>
      <c r="Q19" s="236"/>
      <c r="R19" s="236"/>
      <c r="S19" s="236"/>
      <c r="T19" s="236"/>
      <c r="U19" s="236"/>
      <c r="V19" s="236"/>
      <c r="W19" s="236"/>
      <c r="X19" s="236"/>
      <c r="Y19" s="236"/>
      <c r="Z19" s="237"/>
      <c r="AA19" s="142"/>
      <c r="AB19" s="142"/>
      <c r="AC19" s="44"/>
      <c r="AE19" s="148"/>
      <c r="AF19" s="148"/>
      <c r="AG19" s="148"/>
      <c r="AH19" s="148"/>
      <c r="AI19" s="148"/>
      <c r="AJ19" s="148"/>
      <c r="AK19" s="148"/>
      <c r="AL19" s="148"/>
      <c r="AM19" s="148"/>
      <c r="AN19" s="148"/>
      <c r="AO19" s="148"/>
      <c r="AP19" s="148"/>
    </row>
    <row r="20" spans="2:43" ht="21" customHeight="1">
      <c r="B20" s="128"/>
      <c r="C20" s="179" t="str">
        <f>IFERROR(HYPERLINK("#'ПІДГОТОВЧИЙ ЕТАП'!A1","Натисніть тут, щоб відкрити матеріали підготовчого етапу"),"Натисніть тут, щоб відкрити матеріали підготовчого етапу")</f>
        <v>Натисніть тут, щоб відкрити матеріали підготовчого етапу</v>
      </c>
      <c r="D20" s="180"/>
      <c r="E20" s="180"/>
      <c r="F20" s="180"/>
      <c r="G20" s="180"/>
      <c r="H20" s="180"/>
      <c r="I20" s="180"/>
      <c r="J20" s="180"/>
      <c r="K20" s="180"/>
      <c r="L20" s="180"/>
      <c r="M20" s="180"/>
      <c r="N20" s="181"/>
      <c r="O20" s="101"/>
      <c r="P20" s="238"/>
      <c r="Q20" s="239"/>
      <c r="R20" s="239"/>
      <c r="S20" s="239"/>
      <c r="T20" s="239"/>
      <c r="U20" s="239"/>
      <c r="V20" s="239"/>
      <c r="W20" s="239"/>
      <c r="X20" s="239"/>
      <c r="Y20" s="239"/>
      <c r="Z20" s="240"/>
      <c r="AA20" s="142"/>
      <c r="AB20" s="142"/>
      <c r="AC20" s="44"/>
      <c r="AE20" s="233"/>
      <c r="AF20" s="234"/>
      <c r="AG20" s="234"/>
      <c r="AH20" s="234"/>
      <c r="AI20" s="234"/>
      <c r="AJ20" s="234"/>
      <c r="AK20" s="234"/>
      <c r="AL20" s="234"/>
      <c r="AM20" s="234"/>
      <c r="AN20" s="234"/>
      <c r="AO20" s="234"/>
      <c r="AP20" s="234"/>
      <c r="AQ20" s="129"/>
    </row>
    <row r="21" spans="2:43" ht="21" customHeight="1">
      <c r="B21" s="128"/>
      <c r="C21" s="182"/>
      <c r="D21" s="183"/>
      <c r="E21" s="183"/>
      <c r="F21" s="183"/>
      <c r="G21" s="183"/>
      <c r="H21" s="183"/>
      <c r="I21" s="183"/>
      <c r="J21" s="183"/>
      <c r="K21" s="183"/>
      <c r="L21" s="183"/>
      <c r="M21" s="183"/>
      <c r="N21" s="184"/>
      <c r="O21" s="101"/>
      <c r="P21" s="238"/>
      <c r="Q21" s="239"/>
      <c r="R21" s="239"/>
      <c r="S21" s="239"/>
      <c r="T21" s="239"/>
      <c r="U21" s="239"/>
      <c r="V21" s="239"/>
      <c r="W21" s="239"/>
      <c r="X21" s="239"/>
      <c r="Y21" s="239"/>
      <c r="Z21" s="240"/>
      <c r="AA21" s="142"/>
      <c r="AB21" s="142"/>
      <c r="AC21" s="44"/>
      <c r="AE21" s="232"/>
      <c r="AF21" s="232"/>
      <c r="AG21" s="232"/>
      <c r="AH21" s="232"/>
      <c r="AI21" s="232"/>
      <c r="AJ21" s="232"/>
      <c r="AK21" s="232"/>
      <c r="AL21" s="232"/>
      <c r="AM21" s="232"/>
      <c r="AN21" s="232"/>
      <c r="AO21" s="232"/>
      <c r="AP21" s="232"/>
      <c r="AQ21" s="129"/>
    </row>
    <row r="22" spans="2:43" ht="21" customHeight="1">
      <c r="B22" s="128"/>
      <c r="C22" s="182"/>
      <c r="D22" s="183"/>
      <c r="E22" s="183"/>
      <c r="F22" s="183"/>
      <c r="G22" s="183"/>
      <c r="H22" s="183"/>
      <c r="I22" s="183"/>
      <c r="J22" s="183"/>
      <c r="K22" s="183"/>
      <c r="L22" s="183"/>
      <c r="M22" s="183"/>
      <c r="N22" s="184"/>
      <c r="O22" s="101"/>
      <c r="P22" s="238"/>
      <c r="Q22" s="239"/>
      <c r="R22" s="239"/>
      <c r="S22" s="239"/>
      <c r="T22" s="239"/>
      <c r="U22" s="239"/>
      <c r="V22" s="239"/>
      <c r="W22" s="239"/>
      <c r="X22" s="239"/>
      <c r="Y22" s="239"/>
      <c r="Z22" s="240"/>
      <c r="AA22" s="142"/>
      <c r="AB22" s="142"/>
      <c r="AC22" s="44"/>
      <c r="AE22" s="232"/>
      <c r="AF22" s="232"/>
      <c r="AG22" s="232"/>
      <c r="AH22" s="232"/>
      <c r="AI22" s="232"/>
      <c r="AJ22" s="232"/>
      <c r="AK22" s="232"/>
      <c r="AL22" s="232"/>
      <c r="AM22" s="232"/>
      <c r="AN22" s="232"/>
      <c r="AO22" s="232"/>
      <c r="AP22" s="232"/>
      <c r="AQ22" s="127"/>
    </row>
    <row r="23" spans="2:43" ht="15.75" customHeight="1">
      <c r="B23" s="128"/>
      <c r="C23" s="182"/>
      <c r="D23" s="183"/>
      <c r="E23" s="183"/>
      <c r="F23" s="183"/>
      <c r="G23" s="183"/>
      <c r="H23" s="183"/>
      <c r="I23" s="183"/>
      <c r="J23" s="183"/>
      <c r="K23" s="183"/>
      <c r="L23" s="183"/>
      <c r="M23" s="183"/>
      <c r="N23" s="184"/>
      <c r="O23" s="101"/>
      <c r="P23" s="241"/>
      <c r="Q23" s="242"/>
      <c r="R23" s="242"/>
      <c r="S23" s="242"/>
      <c r="T23" s="242"/>
      <c r="U23" s="242"/>
      <c r="V23" s="242"/>
      <c r="W23" s="242"/>
      <c r="X23" s="242"/>
      <c r="Y23" s="242"/>
      <c r="Z23" s="243"/>
      <c r="AA23" s="142"/>
      <c r="AB23" s="142"/>
      <c r="AC23" s="44"/>
      <c r="AE23" s="232"/>
      <c r="AF23" s="232"/>
      <c r="AG23" s="232"/>
      <c r="AH23" s="232"/>
      <c r="AI23" s="232"/>
      <c r="AJ23" s="232"/>
      <c r="AK23" s="232"/>
      <c r="AL23" s="232"/>
      <c r="AM23" s="232"/>
      <c r="AN23" s="232"/>
      <c r="AO23" s="232"/>
      <c r="AP23" s="232"/>
      <c r="AQ23" s="127"/>
    </row>
    <row r="24" spans="2:43" ht="21">
      <c r="B24" s="43"/>
      <c r="C24" s="182"/>
      <c r="D24" s="183"/>
      <c r="E24" s="183"/>
      <c r="F24" s="183"/>
      <c r="G24" s="183"/>
      <c r="H24" s="183"/>
      <c r="I24" s="183"/>
      <c r="J24" s="183"/>
      <c r="K24" s="183"/>
      <c r="L24" s="183"/>
      <c r="M24" s="183"/>
      <c r="N24" s="184"/>
      <c r="O24" s="101"/>
      <c r="P24" s="127"/>
      <c r="Q24" s="127"/>
      <c r="R24" s="127"/>
      <c r="S24" s="127"/>
      <c r="T24" s="127"/>
      <c r="U24" s="127"/>
      <c r="V24" s="127"/>
      <c r="W24" s="127"/>
      <c r="X24" s="127"/>
      <c r="Y24" s="127"/>
      <c r="Z24" s="127"/>
      <c r="AC24" s="44"/>
      <c r="AE24" s="232"/>
      <c r="AF24" s="232"/>
      <c r="AG24" s="232"/>
      <c r="AH24" s="232"/>
      <c r="AI24" s="232"/>
      <c r="AJ24" s="232"/>
      <c r="AK24" s="232"/>
      <c r="AL24" s="232"/>
      <c r="AM24" s="232"/>
      <c r="AN24" s="232"/>
      <c r="AO24" s="232"/>
      <c r="AP24" s="232"/>
    </row>
    <row r="25" spans="2:43" ht="21">
      <c r="B25" s="43"/>
      <c r="C25" s="185"/>
      <c r="D25" s="186"/>
      <c r="E25" s="186"/>
      <c r="F25" s="186"/>
      <c r="G25" s="186"/>
      <c r="H25" s="186"/>
      <c r="I25" s="186"/>
      <c r="J25" s="186"/>
      <c r="K25" s="186"/>
      <c r="L25" s="186"/>
      <c r="M25" s="186"/>
      <c r="N25" s="187"/>
      <c r="O25" s="101"/>
      <c r="P25" s="171" t="s">
        <v>54</v>
      </c>
      <c r="Q25" s="171"/>
      <c r="R25" s="171"/>
      <c r="S25" s="171"/>
      <c r="T25" s="171"/>
      <c r="U25" s="171"/>
      <c r="V25" s="171"/>
      <c r="W25" s="171"/>
      <c r="X25" s="171"/>
      <c r="Y25" s="171"/>
      <c r="Z25" s="171"/>
      <c r="AC25" s="44"/>
      <c r="AE25" s="232"/>
      <c r="AF25" s="232"/>
      <c r="AG25" s="232"/>
      <c r="AH25" s="232"/>
      <c r="AI25" s="232"/>
      <c r="AJ25" s="232"/>
      <c r="AK25" s="232"/>
      <c r="AL25" s="232"/>
      <c r="AM25" s="232"/>
      <c r="AN25" s="232"/>
      <c r="AO25" s="232"/>
      <c r="AP25" s="232"/>
    </row>
    <row r="26" spans="2:43" ht="18.5">
      <c r="B26" s="43"/>
      <c r="C26" s="45"/>
      <c r="D26" s="45"/>
      <c r="E26" s="45"/>
      <c r="F26" s="45"/>
      <c r="G26" s="45"/>
      <c r="H26" s="45"/>
      <c r="I26" s="45"/>
      <c r="J26" s="46"/>
      <c r="K26" s="46"/>
      <c r="L26" s="46"/>
      <c r="M26" s="46"/>
      <c r="N26" s="46"/>
      <c r="V26" s="56"/>
      <c r="W26" s="56"/>
      <c r="Y26" s="24"/>
      <c r="AB26" s="172" t="str">
        <f>IFERROR(HYPERLINK("https://unidocloud-my.sharepoint.com/:w:/g/personal/n_ekafitrina_unido_org/EWs1tPs_JZ9Njd6zqfMqhF8B_AE5CA-C6y2ii_-2m_saHA","ПЕРЕГЛЯНУТИ НАСТАНОВИ ДЛЯ ПРОВЕДЕННЯ САМООЦІНКИ"),"ПЕРЕГЛЯНУТИ НАСТАНОВИ ДЛЯ ПРОВЕДЕННЯ САМООЦІНКИ")</f>
        <v>ПЕРЕГЛЯНУТИ НАСТАНОВИ ДЛЯ ПРОВЕДЕННЯ САМООЦІНКИ</v>
      </c>
      <c r="AC26" s="44"/>
      <c r="AE26" s="148"/>
      <c r="AF26" s="148"/>
      <c r="AG26" s="148"/>
      <c r="AH26" s="148"/>
      <c r="AI26" s="148"/>
      <c r="AJ26" s="148"/>
      <c r="AK26" s="148"/>
      <c r="AL26" s="148"/>
      <c r="AM26" s="148"/>
      <c r="AN26" s="148"/>
      <c r="AO26" s="148"/>
      <c r="AP26" s="148"/>
    </row>
    <row r="27" spans="2:43" ht="19" customHeight="1">
      <c r="B27" s="43"/>
      <c r="C27" s="191" t="s">
        <v>55</v>
      </c>
      <c r="D27" s="192"/>
      <c r="E27" s="192"/>
      <c r="F27" s="192"/>
      <c r="G27" s="192"/>
      <c r="H27" s="192"/>
      <c r="I27" s="192"/>
      <c r="J27" s="192"/>
      <c r="K27" s="192"/>
      <c r="L27" s="192"/>
      <c r="M27" s="192"/>
      <c r="N27" s="193"/>
      <c r="P27" s="206" t="s">
        <v>56</v>
      </c>
      <c r="Q27" s="197"/>
      <c r="R27" s="221" t="s">
        <v>57</v>
      </c>
      <c r="S27" s="221"/>
      <c r="T27" s="221"/>
      <c r="U27" s="143"/>
      <c r="V27" s="197" t="s">
        <v>58</v>
      </c>
      <c r="W27" s="197"/>
      <c r="X27" s="221" t="s">
        <v>59</v>
      </c>
      <c r="Y27" s="221"/>
      <c r="Z27" s="248"/>
      <c r="AB27" s="172"/>
      <c r="AC27" s="44"/>
      <c r="AE27" s="148"/>
      <c r="AF27" s="148"/>
      <c r="AG27" s="148"/>
      <c r="AH27" s="148"/>
      <c r="AI27" s="148"/>
      <c r="AJ27" s="148"/>
      <c r="AK27" s="148"/>
      <c r="AL27" s="148"/>
      <c r="AM27" s="148"/>
      <c r="AN27" s="148"/>
      <c r="AO27" s="148"/>
      <c r="AP27" s="148"/>
    </row>
    <row r="28" spans="2:43" ht="15.75" customHeight="1">
      <c r="B28" s="43"/>
      <c r="C28" s="199" t="s">
        <v>60</v>
      </c>
      <c r="D28" s="211"/>
      <c r="E28" s="211"/>
      <c r="F28" s="211"/>
      <c r="G28" s="211"/>
      <c r="H28" s="211"/>
      <c r="I28" s="211"/>
      <c r="J28" s="211"/>
      <c r="K28" s="211"/>
      <c r="L28" s="211"/>
      <c r="M28" s="211"/>
      <c r="N28" s="212"/>
      <c r="P28" s="207"/>
      <c r="Q28" s="198"/>
      <c r="R28" s="164"/>
      <c r="S28" s="164"/>
      <c r="T28" s="164"/>
      <c r="V28" s="198"/>
      <c r="W28" s="198"/>
      <c r="X28" s="164"/>
      <c r="Y28" s="164"/>
      <c r="Z28" s="165"/>
      <c r="AB28" s="172"/>
      <c r="AC28" s="44"/>
      <c r="AE28" s="148"/>
      <c r="AF28" s="148"/>
      <c r="AG28" s="148"/>
      <c r="AH28" s="148"/>
      <c r="AI28" s="148"/>
      <c r="AJ28" s="148"/>
      <c r="AK28" s="148"/>
      <c r="AL28" s="148"/>
      <c r="AM28" s="148"/>
      <c r="AN28" s="148"/>
      <c r="AO28" s="148"/>
      <c r="AP28" s="148"/>
    </row>
    <row r="29" spans="2:43" ht="18.5">
      <c r="B29" s="43"/>
      <c r="C29" s="199"/>
      <c r="D29" s="211"/>
      <c r="E29" s="211"/>
      <c r="F29" s="211"/>
      <c r="G29" s="211"/>
      <c r="H29" s="211"/>
      <c r="I29" s="211"/>
      <c r="J29" s="211"/>
      <c r="K29" s="211"/>
      <c r="L29" s="211"/>
      <c r="M29" s="211"/>
      <c r="N29" s="212"/>
      <c r="P29" s="145"/>
      <c r="Q29" s="146"/>
      <c r="R29" s="47"/>
      <c r="S29" s="47"/>
      <c r="T29" s="47"/>
      <c r="V29" s="146"/>
      <c r="W29" s="146"/>
      <c r="X29" s="47"/>
      <c r="Y29" s="47"/>
      <c r="Z29" s="144"/>
      <c r="AB29" s="172"/>
      <c r="AC29" s="44"/>
      <c r="AE29" s="148"/>
      <c r="AF29" s="148"/>
      <c r="AG29" s="148"/>
      <c r="AH29" s="148"/>
      <c r="AI29" s="148"/>
      <c r="AJ29" s="148"/>
      <c r="AK29" s="148"/>
      <c r="AL29" s="148"/>
      <c r="AM29" s="148"/>
      <c r="AN29" s="148"/>
      <c r="AO29" s="148"/>
      <c r="AP29" s="148"/>
    </row>
    <row r="30" spans="2:43">
      <c r="B30" s="43"/>
      <c r="C30" s="199"/>
      <c r="D30" s="211"/>
      <c r="E30" s="211"/>
      <c r="F30" s="211"/>
      <c r="G30" s="211"/>
      <c r="H30" s="211"/>
      <c r="I30" s="211"/>
      <c r="J30" s="211"/>
      <c r="K30" s="211"/>
      <c r="L30" s="211"/>
      <c r="M30" s="211"/>
      <c r="N30" s="212"/>
      <c r="P30" s="208" t="s">
        <v>61</v>
      </c>
      <c r="Q30" s="195"/>
      <c r="R30" s="164" t="s">
        <v>62</v>
      </c>
      <c r="S30" s="164"/>
      <c r="T30" s="164"/>
      <c r="V30" s="195" t="s">
        <v>63</v>
      </c>
      <c r="W30" s="195"/>
      <c r="X30" s="164" t="s">
        <v>64</v>
      </c>
      <c r="Y30" s="164"/>
      <c r="Z30" s="165"/>
      <c r="AB30" s="172"/>
      <c r="AC30" s="44"/>
      <c r="AE30" s="148"/>
      <c r="AF30" s="148"/>
      <c r="AG30" s="148"/>
      <c r="AH30" s="148"/>
      <c r="AI30" s="148"/>
      <c r="AJ30" s="148"/>
      <c r="AK30" s="148"/>
      <c r="AL30" s="148"/>
      <c r="AM30" s="148"/>
      <c r="AN30" s="148"/>
      <c r="AO30" s="148"/>
      <c r="AP30" s="148"/>
    </row>
    <row r="31" spans="2:43">
      <c r="B31" s="43"/>
      <c r="C31" s="199"/>
      <c r="D31" s="211"/>
      <c r="E31" s="211"/>
      <c r="F31" s="211"/>
      <c r="G31" s="211"/>
      <c r="H31" s="211"/>
      <c r="I31" s="211"/>
      <c r="J31" s="211"/>
      <c r="K31" s="211"/>
      <c r="L31" s="211"/>
      <c r="M31" s="211"/>
      <c r="N31" s="212"/>
      <c r="P31" s="208"/>
      <c r="Q31" s="195"/>
      <c r="R31" s="164"/>
      <c r="S31" s="164"/>
      <c r="T31" s="164"/>
      <c r="V31" s="195"/>
      <c r="W31" s="195"/>
      <c r="X31" s="164"/>
      <c r="Y31" s="164"/>
      <c r="Z31" s="165"/>
      <c r="AB31" s="172"/>
      <c r="AC31" s="44"/>
      <c r="AE31" s="148"/>
      <c r="AF31" s="148"/>
      <c r="AG31" s="148"/>
      <c r="AH31" s="148"/>
      <c r="AI31" s="148"/>
      <c r="AJ31" s="148"/>
      <c r="AK31" s="148"/>
      <c r="AL31" s="148"/>
      <c r="AM31" s="148"/>
      <c r="AN31" s="148"/>
      <c r="AO31" s="148"/>
      <c r="AP31" s="148"/>
    </row>
    <row r="32" spans="2:43" ht="18.5">
      <c r="B32" s="43"/>
      <c r="C32" s="199"/>
      <c r="D32" s="211"/>
      <c r="E32" s="211"/>
      <c r="F32" s="211"/>
      <c r="G32" s="211"/>
      <c r="H32" s="211"/>
      <c r="I32" s="211"/>
      <c r="J32" s="211"/>
      <c r="K32" s="211"/>
      <c r="L32" s="211"/>
      <c r="M32" s="211"/>
      <c r="N32" s="212"/>
      <c r="P32" s="145"/>
      <c r="Q32" s="146"/>
      <c r="R32" s="47"/>
      <c r="S32" s="47"/>
      <c r="T32" s="47"/>
      <c r="V32" s="146"/>
      <c r="W32" s="146"/>
      <c r="X32" s="47"/>
      <c r="Y32" s="47"/>
      <c r="Z32" s="144"/>
      <c r="AC32" s="44"/>
      <c r="AE32" s="148"/>
      <c r="AF32" s="148"/>
      <c r="AG32" s="148"/>
      <c r="AH32" s="148"/>
      <c r="AI32" s="148"/>
      <c r="AJ32" s="148"/>
      <c r="AK32" s="148"/>
      <c r="AL32" s="148"/>
      <c r="AM32" s="148"/>
      <c r="AN32" s="148"/>
      <c r="AO32" s="148"/>
      <c r="AP32" s="148"/>
    </row>
    <row r="33" spans="2:42">
      <c r="B33" s="43"/>
      <c r="C33" s="199"/>
      <c r="D33" s="211"/>
      <c r="E33" s="211"/>
      <c r="F33" s="211"/>
      <c r="G33" s="211"/>
      <c r="H33" s="211"/>
      <c r="I33" s="211"/>
      <c r="J33" s="211"/>
      <c r="K33" s="211"/>
      <c r="L33" s="211"/>
      <c r="M33" s="211"/>
      <c r="N33" s="212"/>
      <c r="P33" s="209" t="s">
        <v>65</v>
      </c>
      <c r="Q33" s="196"/>
      <c r="R33" s="164" t="s">
        <v>66</v>
      </c>
      <c r="S33" s="164"/>
      <c r="T33" s="164"/>
      <c r="V33" s="196" t="s">
        <v>67</v>
      </c>
      <c r="W33" s="196"/>
      <c r="X33" s="164" t="s">
        <v>68</v>
      </c>
      <c r="Y33" s="164"/>
      <c r="Z33" s="165"/>
      <c r="AC33" s="44"/>
      <c r="AE33" s="148"/>
      <c r="AF33" s="148"/>
      <c r="AG33" s="148"/>
      <c r="AH33" s="148"/>
      <c r="AI33" s="148"/>
      <c r="AJ33" s="148"/>
      <c r="AK33" s="148"/>
      <c r="AL33" s="148"/>
      <c r="AM33" s="148"/>
      <c r="AN33" s="148"/>
      <c r="AO33" s="148"/>
      <c r="AP33" s="148"/>
    </row>
    <row r="34" spans="2:42">
      <c r="B34" s="43"/>
      <c r="C34" s="199"/>
      <c r="D34" s="211"/>
      <c r="E34" s="211"/>
      <c r="F34" s="211"/>
      <c r="G34" s="211"/>
      <c r="H34" s="211"/>
      <c r="I34" s="211"/>
      <c r="J34" s="211"/>
      <c r="K34" s="211"/>
      <c r="L34" s="211"/>
      <c r="M34" s="211"/>
      <c r="N34" s="212"/>
      <c r="P34" s="209"/>
      <c r="Q34" s="196"/>
      <c r="R34" s="164"/>
      <c r="S34" s="164"/>
      <c r="T34" s="164"/>
      <c r="V34" s="196"/>
      <c r="W34" s="196"/>
      <c r="X34" s="164"/>
      <c r="Y34" s="164"/>
      <c r="Z34" s="165"/>
      <c r="AC34" s="44"/>
    </row>
    <row r="35" spans="2:42" ht="18.5">
      <c r="B35" s="43"/>
      <c r="C35" s="213"/>
      <c r="D35" s="214"/>
      <c r="E35" s="214"/>
      <c r="F35" s="214"/>
      <c r="G35" s="214"/>
      <c r="H35" s="214"/>
      <c r="I35" s="214"/>
      <c r="J35" s="214"/>
      <c r="K35" s="214"/>
      <c r="L35" s="214"/>
      <c r="M35" s="214"/>
      <c r="N35" s="215"/>
      <c r="P35" s="145"/>
      <c r="Q35" s="146"/>
      <c r="R35" s="47"/>
      <c r="S35" s="47"/>
      <c r="T35" s="47"/>
      <c r="V35" s="146"/>
      <c r="W35" s="146"/>
      <c r="X35" s="47"/>
      <c r="Y35" s="47"/>
      <c r="Z35" s="144"/>
      <c r="AC35" s="44"/>
    </row>
    <row r="36" spans="2:42">
      <c r="B36" s="43"/>
      <c r="C36" s="47"/>
      <c r="D36" s="47"/>
      <c r="E36" s="47"/>
      <c r="F36" s="47"/>
      <c r="G36" s="47"/>
      <c r="H36" s="47"/>
      <c r="I36" s="47"/>
      <c r="J36" s="47"/>
      <c r="K36" s="47"/>
      <c r="L36" s="47"/>
      <c r="M36" s="47"/>
      <c r="N36" s="47"/>
      <c r="P36" s="210" t="s">
        <v>69</v>
      </c>
      <c r="Q36" s="194"/>
      <c r="R36" s="164" t="s">
        <v>70</v>
      </c>
      <c r="S36" s="164"/>
      <c r="T36" s="164"/>
      <c r="V36" s="194" t="s">
        <v>71</v>
      </c>
      <c r="W36" s="194"/>
      <c r="X36" s="164" t="s">
        <v>72</v>
      </c>
      <c r="Y36" s="164"/>
      <c r="Z36" s="165"/>
      <c r="AC36" s="44"/>
    </row>
    <row r="37" spans="2:42" ht="18.5">
      <c r="B37" s="43"/>
      <c r="C37" s="191" t="s">
        <v>73</v>
      </c>
      <c r="D37" s="192"/>
      <c r="E37" s="192"/>
      <c r="F37" s="192"/>
      <c r="G37" s="192"/>
      <c r="H37" s="192"/>
      <c r="I37" s="192"/>
      <c r="J37" s="192"/>
      <c r="K37" s="192"/>
      <c r="L37" s="192"/>
      <c r="M37" s="192"/>
      <c r="N37" s="193"/>
      <c r="P37" s="210"/>
      <c r="Q37" s="194"/>
      <c r="R37" s="164"/>
      <c r="S37" s="164"/>
      <c r="T37" s="164"/>
      <c r="V37" s="194"/>
      <c r="W37" s="194"/>
      <c r="X37" s="164"/>
      <c r="Y37" s="164"/>
      <c r="Z37" s="165"/>
      <c r="AC37" s="44"/>
    </row>
    <row r="38" spans="2:42" ht="18.5">
      <c r="B38" s="43"/>
      <c r="C38" s="199" t="s">
        <v>74</v>
      </c>
      <c r="D38" s="200"/>
      <c r="E38" s="200"/>
      <c r="F38" s="200"/>
      <c r="G38" s="200"/>
      <c r="H38" s="200"/>
      <c r="I38" s="200"/>
      <c r="J38" s="200"/>
      <c r="K38" s="200"/>
      <c r="L38" s="200"/>
      <c r="M38" s="200"/>
      <c r="N38" s="201"/>
      <c r="P38" s="145"/>
      <c r="Q38" s="146"/>
      <c r="R38" s="47"/>
      <c r="S38" s="47"/>
      <c r="T38" s="47"/>
      <c r="V38" s="146"/>
      <c r="W38" s="146"/>
      <c r="X38" s="47"/>
      <c r="Y38" s="47"/>
      <c r="Z38" s="144"/>
      <c r="AC38" s="44"/>
    </row>
    <row r="39" spans="2:42">
      <c r="B39" s="43"/>
      <c r="C39" s="202"/>
      <c r="D39" s="200"/>
      <c r="E39" s="200"/>
      <c r="F39" s="200"/>
      <c r="G39" s="200"/>
      <c r="H39" s="200"/>
      <c r="I39" s="200"/>
      <c r="J39" s="200"/>
      <c r="K39" s="200"/>
      <c r="L39" s="200"/>
      <c r="M39" s="200"/>
      <c r="N39" s="201"/>
      <c r="P39" s="217" t="s">
        <v>75</v>
      </c>
      <c r="Q39" s="218"/>
      <c r="R39" s="164" t="s">
        <v>76</v>
      </c>
      <c r="S39" s="164"/>
      <c r="T39" s="164"/>
      <c r="V39" s="218" t="s">
        <v>77</v>
      </c>
      <c r="W39" s="218"/>
      <c r="X39" s="164" t="s">
        <v>78</v>
      </c>
      <c r="Y39" s="164"/>
      <c r="Z39" s="165"/>
      <c r="AC39" s="44"/>
    </row>
    <row r="40" spans="2:42">
      <c r="B40" s="43"/>
      <c r="C40" s="202"/>
      <c r="D40" s="200"/>
      <c r="E40" s="200"/>
      <c r="F40" s="200"/>
      <c r="G40" s="200"/>
      <c r="H40" s="200"/>
      <c r="I40" s="200"/>
      <c r="J40" s="200"/>
      <c r="K40" s="200"/>
      <c r="L40" s="200"/>
      <c r="M40" s="200"/>
      <c r="N40" s="201"/>
      <c r="P40" s="219"/>
      <c r="Q40" s="220"/>
      <c r="R40" s="246"/>
      <c r="S40" s="246"/>
      <c r="T40" s="246"/>
      <c r="U40" s="147"/>
      <c r="V40" s="220"/>
      <c r="W40" s="220"/>
      <c r="X40" s="246"/>
      <c r="Y40" s="246"/>
      <c r="Z40" s="247"/>
      <c r="AC40" s="44"/>
    </row>
    <row r="41" spans="2:42">
      <c r="B41" s="43"/>
      <c r="C41" s="202"/>
      <c r="D41" s="200"/>
      <c r="E41" s="200"/>
      <c r="F41" s="200"/>
      <c r="G41" s="200"/>
      <c r="H41" s="200"/>
      <c r="I41" s="200"/>
      <c r="J41" s="200"/>
      <c r="K41" s="200"/>
      <c r="L41" s="200"/>
      <c r="M41" s="200"/>
      <c r="N41" s="201"/>
      <c r="AC41" s="44"/>
    </row>
    <row r="42" spans="2:42" ht="21">
      <c r="B42" s="43"/>
      <c r="C42" s="202"/>
      <c r="D42" s="200"/>
      <c r="E42" s="200"/>
      <c r="F42" s="200"/>
      <c r="G42" s="200"/>
      <c r="H42" s="200"/>
      <c r="I42" s="200"/>
      <c r="J42" s="200"/>
      <c r="K42" s="200"/>
      <c r="L42" s="200"/>
      <c r="M42" s="200"/>
      <c r="N42" s="201"/>
      <c r="P42" s="54"/>
      <c r="Q42" s="54"/>
      <c r="R42" s="54"/>
      <c r="S42" s="54"/>
      <c r="T42" s="54"/>
      <c r="U42" s="54"/>
      <c r="V42" s="54"/>
      <c r="W42" s="54"/>
      <c r="X42" s="54"/>
      <c r="Y42" s="54"/>
      <c r="Z42" s="54"/>
      <c r="AC42" s="44"/>
    </row>
    <row r="43" spans="2:42">
      <c r="B43" s="43"/>
      <c r="C43" s="202"/>
      <c r="D43" s="200"/>
      <c r="E43" s="200"/>
      <c r="F43" s="200"/>
      <c r="G43" s="200"/>
      <c r="H43" s="200"/>
      <c r="I43" s="200"/>
      <c r="J43" s="200"/>
      <c r="K43" s="200"/>
      <c r="L43" s="200"/>
      <c r="M43" s="200"/>
      <c r="N43" s="201"/>
      <c r="P43" s="216" t="s">
        <v>79</v>
      </c>
      <c r="Q43" s="216"/>
      <c r="R43" s="216"/>
      <c r="S43" s="216"/>
      <c r="T43" s="216"/>
      <c r="U43" s="216"/>
      <c r="V43" s="55"/>
      <c r="W43" s="244" t="s">
        <v>80</v>
      </c>
      <c r="X43" s="216"/>
      <c r="Y43" s="216"/>
      <c r="Z43" s="216"/>
      <c r="AB43" s="245"/>
      <c r="AC43" s="44"/>
    </row>
    <row r="44" spans="2:42" ht="16" customHeight="1">
      <c r="B44" s="43"/>
      <c r="C44" s="202"/>
      <c r="D44" s="200"/>
      <c r="E44" s="200"/>
      <c r="F44" s="200"/>
      <c r="G44" s="200"/>
      <c r="H44" s="200"/>
      <c r="I44" s="200"/>
      <c r="J44" s="200"/>
      <c r="K44" s="200"/>
      <c r="L44" s="200"/>
      <c r="M44" s="200"/>
      <c r="N44" s="201"/>
      <c r="P44" s="216"/>
      <c r="Q44" s="216"/>
      <c r="R44" s="216"/>
      <c r="S44" s="216"/>
      <c r="T44" s="216"/>
      <c r="U44" s="216"/>
      <c r="V44" s="55"/>
      <c r="W44" s="216"/>
      <c r="X44" s="216"/>
      <c r="Y44" s="216"/>
      <c r="Z44" s="216"/>
      <c r="AB44" s="245"/>
      <c r="AC44" s="44"/>
    </row>
    <row r="45" spans="2:42">
      <c r="B45" s="43"/>
      <c r="C45" s="203"/>
      <c r="D45" s="204"/>
      <c r="E45" s="204"/>
      <c r="F45" s="204"/>
      <c r="G45" s="204"/>
      <c r="H45" s="204"/>
      <c r="I45" s="204"/>
      <c r="J45" s="204"/>
      <c r="K45" s="204"/>
      <c r="L45" s="204"/>
      <c r="M45" s="204"/>
      <c r="N45" s="205"/>
      <c r="Q45" s="24"/>
      <c r="AC45" s="44"/>
    </row>
    <row r="46" spans="2:42" ht="18" customHeight="1">
      <c r="B46" s="43"/>
      <c r="C46" s="48"/>
      <c r="D46" s="48"/>
      <c r="E46" s="48"/>
      <c r="F46" s="48"/>
      <c r="G46" s="48"/>
      <c r="H46" s="48"/>
      <c r="I46" s="48"/>
      <c r="J46" s="48"/>
      <c r="K46" s="48"/>
      <c r="L46" s="48"/>
      <c r="M46" s="48"/>
      <c r="N46" s="48"/>
      <c r="P46" s="222" t="s">
        <v>81</v>
      </c>
      <c r="Q46" s="222"/>
      <c r="R46" s="222"/>
      <c r="S46" s="222"/>
      <c r="T46" s="222"/>
      <c r="U46" s="222"/>
      <c r="W46" s="228" t="s">
        <v>82</v>
      </c>
      <c r="X46" s="228"/>
      <c r="Y46" s="229" t="s">
        <v>83</v>
      </c>
      <c r="Z46" s="229"/>
      <c r="AB46" s="223"/>
      <c r="AC46" s="44"/>
    </row>
    <row r="47" spans="2:42" ht="18.5">
      <c r="B47" s="43"/>
      <c r="C47" s="191" t="s">
        <v>84</v>
      </c>
      <c r="D47" s="192"/>
      <c r="E47" s="192"/>
      <c r="F47" s="192"/>
      <c r="G47" s="192"/>
      <c r="H47" s="192"/>
      <c r="I47" s="192"/>
      <c r="J47" s="192"/>
      <c r="K47" s="192"/>
      <c r="L47" s="192"/>
      <c r="M47" s="192"/>
      <c r="N47" s="193"/>
      <c r="P47" s="222"/>
      <c r="Q47" s="222"/>
      <c r="R47" s="222"/>
      <c r="S47" s="222"/>
      <c r="T47" s="222"/>
      <c r="U47" s="222"/>
      <c r="W47" s="228"/>
      <c r="X47" s="228"/>
      <c r="Y47" s="229"/>
      <c r="Z47" s="229"/>
      <c r="AB47" s="223"/>
      <c r="AC47" s="44"/>
    </row>
    <row r="48" spans="2:42" ht="25" customHeight="1">
      <c r="B48" s="43"/>
      <c r="C48" s="199" t="s">
        <v>85</v>
      </c>
      <c r="D48" s="200"/>
      <c r="E48" s="200"/>
      <c r="F48" s="200"/>
      <c r="G48" s="200"/>
      <c r="H48" s="200"/>
      <c r="I48" s="200"/>
      <c r="J48" s="200"/>
      <c r="K48" s="200"/>
      <c r="L48" s="200"/>
      <c r="M48" s="200"/>
      <c r="N48" s="201"/>
      <c r="P48" s="45"/>
      <c r="Q48" s="45"/>
      <c r="R48" s="45"/>
      <c r="S48" s="45"/>
      <c r="T48" s="45"/>
      <c r="U48" s="46"/>
      <c r="W48" s="224" t="s">
        <v>86</v>
      </c>
      <c r="X48" s="224"/>
      <c r="Y48" s="225" t="s">
        <v>87</v>
      </c>
      <c r="Z48" s="225"/>
      <c r="AB48" s="223"/>
      <c r="AC48" s="44"/>
    </row>
    <row r="49" spans="2:29" ht="25" customHeight="1">
      <c r="B49" s="43"/>
      <c r="C49" s="202"/>
      <c r="D49" s="200"/>
      <c r="E49" s="200"/>
      <c r="F49" s="200"/>
      <c r="G49" s="200"/>
      <c r="H49" s="200"/>
      <c r="I49" s="200"/>
      <c r="J49" s="200"/>
      <c r="K49" s="200"/>
      <c r="L49" s="200"/>
      <c r="M49" s="200"/>
      <c r="N49" s="201"/>
      <c r="P49" s="222" t="s">
        <v>88</v>
      </c>
      <c r="Q49" s="222"/>
      <c r="R49" s="222"/>
      <c r="S49" s="222"/>
      <c r="T49" s="222"/>
      <c r="U49" s="222"/>
      <c r="W49" s="224"/>
      <c r="X49" s="224"/>
      <c r="Y49" s="225"/>
      <c r="Z49" s="225"/>
      <c r="AB49" s="223"/>
      <c r="AC49" s="44"/>
    </row>
    <row r="50" spans="2:29" ht="25" customHeight="1">
      <c r="B50" s="43"/>
      <c r="C50" s="202"/>
      <c r="D50" s="200"/>
      <c r="E50" s="200"/>
      <c r="F50" s="200"/>
      <c r="G50" s="200"/>
      <c r="H50" s="200"/>
      <c r="I50" s="200"/>
      <c r="J50" s="200"/>
      <c r="K50" s="200"/>
      <c r="L50" s="200"/>
      <c r="M50" s="200"/>
      <c r="N50" s="201"/>
      <c r="P50" s="222"/>
      <c r="Q50" s="222"/>
      <c r="R50" s="222"/>
      <c r="S50" s="222"/>
      <c r="T50" s="222"/>
      <c r="U50" s="222"/>
      <c r="W50" s="53"/>
      <c r="X50" s="53"/>
      <c r="Y50" s="53"/>
      <c r="Z50" s="53"/>
      <c r="AB50" s="223"/>
      <c r="AC50" s="44"/>
    </row>
    <row r="51" spans="2:29" ht="25" customHeight="1">
      <c r="B51" s="43"/>
      <c r="C51" s="202"/>
      <c r="D51" s="200"/>
      <c r="E51" s="200"/>
      <c r="F51" s="200"/>
      <c r="G51" s="200"/>
      <c r="H51" s="200"/>
      <c r="I51" s="200"/>
      <c r="J51" s="200"/>
      <c r="K51" s="200"/>
      <c r="L51" s="200"/>
      <c r="M51" s="200"/>
      <c r="N51" s="201"/>
      <c r="P51" s="46"/>
      <c r="Q51" s="46"/>
      <c r="R51" s="46"/>
      <c r="S51" s="46"/>
      <c r="T51" s="46"/>
      <c r="U51" s="46"/>
      <c r="W51" s="53"/>
      <c r="X51" s="53"/>
      <c r="Y51" s="53"/>
      <c r="Z51" s="53"/>
      <c r="AB51" s="223"/>
      <c r="AC51" s="44"/>
    </row>
    <row r="52" spans="2:29" ht="25" customHeight="1">
      <c r="B52" s="43"/>
      <c r="C52" s="202"/>
      <c r="D52" s="200"/>
      <c r="E52" s="200"/>
      <c r="F52" s="200"/>
      <c r="G52" s="200"/>
      <c r="H52" s="200"/>
      <c r="I52" s="200"/>
      <c r="J52" s="200"/>
      <c r="K52" s="200"/>
      <c r="L52" s="200"/>
      <c r="M52" s="200"/>
      <c r="N52" s="201"/>
      <c r="P52" s="222" t="s">
        <v>89</v>
      </c>
      <c r="Q52" s="222"/>
      <c r="R52" s="222"/>
      <c r="S52" s="222"/>
      <c r="T52" s="222"/>
      <c r="U52" s="222"/>
      <c r="W52" s="230" t="s">
        <v>90</v>
      </c>
      <c r="X52" s="230"/>
      <c r="Y52" s="231" t="s">
        <v>91</v>
      </c>
      <c r="Z52" s="231"/>
      <c r="AB52" s="223"/>
      <c r="AC52" s="44"/>
    </row>
    <row r="53" spans="2:29" ht="25" customHeight="1">
      <c r="B53" s="43"/>
      <c r="C53" s="202"/>
      <c r="D53" s="200"/>
      <c r="E53" s="200"/>
      <c r="F53" s="200"/>
      <c r="G53" s="200"/>
      <c r="H53" s="200"/>
      <c r="I53" s="200"/>
      <c r="J53" s="200"/>
      <c r="K53" s="200"/>
      <c r="L53" s="200"/>
      <c r="M53" s="200"/>
      <c r="N53" s="201"/>
      <c r="P53" s="222"/>
      <c r="Q53" s="222"/>
      <c r="R53" s="222"/>
      <c r="S53" s="222"/>
      <c r="T53" s="222"/>
      <c r="U53" s="222"/>
      <c r="W53" s="230"/>
      <c r="X53" s="230"/>
      <c r="Y53" s="231"/>
      <c r="Z53" s="231"/>
      <c r="AB53" s="223"/>
      <c r="AC53" s="44"/>
    </row>
    <row r="54" spans="2:29" ht="25" customHeight="1">
      <c r="B54" s="43"/>
      <c r="C54" s="202"/>
      <c r="D54" s="200"/>
      <c r="E54" s="200"/>
      <c r="F54" s="200"/>
      <c r="G54" s="200"/>
      <c r="H54" s="200"/>
      <c r="I54" s="200"/>
      <c r="J54" s="200"/>
      <c r="K54" s="200"/>
      <c r="L54" s="200"/>
      <c r="M54" s="200"/>
      <c r="N54" s="201"/>
      <c r="P54" s="46"/>
      <c r="Q54" s="46"/>
      <c r="R54" s="46"/>
      <c r="S54" s="46"/>
      <c r="T54" s="46"/>
      <c r="U54" s="46"/>
      <c r="W54" s="226" t="s">
        <v>92</v>
      </c>
      <c r="X54" s="226"/>
      <c r="Y54" s="227" t="s">
        <v>93</v>
      </c>
      <c r="Z54" s="227"/>
      <c r="AB54" s="223"/>
      <c r="AC54" s="44"/>
    </row>
    <row r="55" spans="2:29" ht="25" customHeight="1">
      <c r="B55" s="43"/>
      <c r="C55" s="202"/>
      <c r="D55" s="200"/>
      <c r="E55" s="200"/>
      <c r="F55" s="200"/>
      <c r="G55" s="200"/>
      <c r="H55" s="200"/>
      <c r="I55" s="200"/>
      <c r="J55" s="200"/>
      <c r="K55" s="200"/>
      <c r="L55" s="200"/>
      <c r="M55" s="200"/>
      <c r="N55" s="201"/>
      <c r="P55" s="222" t="s">
        <v>94</v>
      </c>
      <c r="Q55" s="222"/>
      <c r="R55" s="222"/>
      <c r="S55" s="222"/>
      <c r="T55" s="222"/>
      <c r="U55" s="222"/>
      <c r="W55" s="226"/>
      <c r="X55" s="226"/>
      <c r="Y55" s="227"/>
      <c r="Z55" s="227"/>
      <c r="AB55" s="223"/>
      <c r="AC55" s="44"/>
    </row>
    <row r="56" spans="2:29" ht="25" customHeight="1">
      <c r="B56" s="43"/>
      <c r="C56" s="202"/>
      <c r="D56" s="200"/>
      <c r="E56" s="200"/>
      <c r="F56" s="200"/>
      <c r="G56" s="200"/>
      <c r="H56" s="200"/>
      <c r="I56" s="200"/>
      <c r="J56" s="200"/>
      <c r="K56" s="200"/>
      <c r="L56" s="200"/>
      <c r="M56" s="200"/>
      <c r="N56" s="201"/>
      <c r="P56" s="222"/>
      <c r="Q56" s="222"/>
      <c r="R56" s="222"/>
      <c r="S56" s="222"/>
      <c r="T56" s="222"/>
      <c r="U56" s="222"/>
      <c r="AC56" s="44"/>
    </row>
    <row r="57" spans="2:29" ht="25" customHeight="1">
      <c r="B57" s="43"/>
      <c r="C57" s="203"/>
      <c r="D57" s="204"/>
      <c r="E57" s="204"/>
      <c r="F57" s="204"/>
      <c r="G57" s="204"/>
      <c r="H57" s="204"/>
      <c r="I57" s="204"/>
      <c r="J57" s="204"/>
      <c r="K57" s="204"/>
      <c r="L57" s="204"/>
      <c r="M57" s="204"/>
      <c r="N57" s="205"/>
      <c r="AC57" s="44"/>
    </row>
    <row r="58" spans="2:29">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1"/>
    </row>
  </sheetData>
  <mergeCells count="57">
    <mergeCell ref="AE21:AP25"/>
    <mergeCell ref="AE20:AP20"/>
    <mergeCell ref="P19:Z23"/>
    <mergeCell ref="W43:Z44"/>
    <mergeCell ref="AB43:AB44"/>
    <mergeCell ref="R36:T37"/>
    <mergeCell ref="R39:T40"/>
    <mergeCell ref="X36:Z37"/>
    <mergeCell ref="X39:Z40"/>
    <mergeCell ref="X27:Z28"/>
    <mergeCell ref="V39:W40"/>
    <mergeCell ref="AB46:AB55"/>
    <mergeCell ref="W48:X49"/>
    <mergeCell ref="Y48:Z49"/>
    <mergeCell ref="W54:X55"/>
    <mergeCell ref="Y54:Z55"/>
    <mergeCell ref="W46:X47"/>
    <mergeCell ref="Y46:Z47"/>
    <mergeCell ref="W52:X53"/>
    <mergeCell ref="Y52:Z53"/>
    <mergeCell ref="C48:N57"/>
    <mergeCell ref="C47:N47"/>
    <mergeCell ref="P27:Q28"/>
    <mergeCell ref="P30:Q31"/>
    <mergeCell ref="P33:Q34"/>
    <mergeCell ref="P36:Q37"/>
    <mergeCell ref="C28:N35"/>
    <mergeCell ref="C37:N37"/>
    <mergeCell ref="C38:N45"/>
    <mergeCell ref="P43:U44"/>
    <mergeCell ref="P39:Q40"/>
    <mergeCell ref="R27:T28"/>
    <mergeCell ref="P46:U47"/>
    <mergeCell ref="P49:U50"/>
    <mergeCell ref="P52:U53"/>
    <mergeCell ref="P55:U56"/>
    <mergeCell ref="C27:N27"/>
    <mergeCell ref="V36:W37"/>
    <mergeCell ref="V30:W31"/>
    <mergeCell ref="V33:W34"/>
    <mergeCell ref="V27:W28"/>
    <mergeCell ref="B6:AC6"/>
    <mergeCell ref="B10:AC10"/>
    <mergeCell ref="B11:AC11"/>
    <mergeCell ref="R30:T31"/>
    <mergeCell ref="R33:T34"/>
    <mergeCell ref="X30:Z31"/>
    <mergeCell ref="X33:Z34"/>
    <mergeCell ref="B13:AC13"/>
    <mergeCell ref="B15:AC15"/>
    <mergeCell ref="P25:Z25"/>
    <mergeCell ref="AB26:AB31"/>
    <mergeCell ref="B7:AC7"/>
    <mergeCell ref="B8:AC8"/>
    <mergeCell ref="C20:N25"/>
    <mergeCell ref="C19:N19"/>
    <mergeCell ref="C17:N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4"/>
  <sheetViews>
    <sheetView showGridLines="0" workbookViewId="0"/>
  </sheetViews>
  <sheetFormatPr defaultColWidth="10.83203125" defaultRowHeight="14.5"/>
  <cols>
    <col min="1" max="1" width="1.83203125" style="4" customWidth="1"/>
    <col min="2" max="2" width="7.5" style="3" customWidth="1"/>
    <col min="3" max="3" width="69.33203125" style="6" customWidth="1"/>
    <col min="4" max="4" width="51" style="2" customWidth="1"/>
    <col min="5" max="5" width="24.83203125" style="2" customWidth="1"/>
    <col min="6" max="6" width="20.83203125" style="3" customWidth="1"/>
    <col min="7" max="10" width="17" style="3" customWidth="1"/>
    <col min="11" max="11" width="44" style="4" customWidth="1"/>
    <col min="12" max="12" width="21.5" style="4" customWidth="1"/>
    <col min="13" max="16384" width="10.83203125" style="4"/>
  </cols>
  <sheetData>
    <row r="1" spans="2:20" s="14" customFormat="1" ht="21">
      <c r="B1" s="15"/>
      <c r="C1" s="15" t="s">
        <v>95</v>
      </c>
      <c r="D1" s="16"/>
      <c r="E1" s="16"/>
      <c r="F1" s="17"/>
      <c r="G1" s="17"/>
      <c r="H1" s="17"/>
      <c r="I1" s="17"/>
      <c r="J1" s="17"/>
      <c r="K1" s="18"/>
      <c r="L1" s="18"/>
    </row>
    <row r="2" spans="2:20" s="14" customFormat="1" ht="21">
      <c r="B2" s="15"/>
      <c r="C2" s="15" t="s">
        <v>96</v>
      </c>
      <c r="D2" s="16"/>
      <c r="E2" s="16"/>
      <c r="F2" s="17"/>
      <c r="G2" s="17"/>
      <c r="H2" s="17"/>
      <c r="I2" s="17"/>
      <c r="J2" s="15" t="s">
        <v>97</v>
      </c>
      <c r="K2" s="18"/>
      <c r="L2" s="18"/>
    </row>
    <row r="3" spans="2:20" ht="15.5">
      <c r="B3" s="10"/>
      <c r="C3" s="11"/>
      <c r="D3" s="7"/>
      <c r="E3" s="7"/>
      <c r="F3" s="8"/>
      <c r="G3" s="8"/>
      <c r="H3" s="8"/>
      <c r="I3" s="8"/>
      <c r="J3" s="8"/>
      <c r="K3" s="9"/>
      <c r="L3" s="9"/>
    </row>
    <row r="4" spans="2:20" ht="18.5">
      <c r="B4" s="12"/>
      <c r="C4" s="19" t="s">
        <v>98</v>
      </c>
      <c r="D4" s="266"/>
      <c r="E4" s="267"/>
      <c r="F4" s="267"/>
      <c r="G4" s="268"/>
      <c r="H4" s="8"/>
      <c r="I4" s="8"/>
      <c r="J4" s="39" t="s">
        <v>99</v>
      </c>
      <c r="K4" s="9"/>
      <c r="L4" s="9"/>
    </row>
    <row r="5" spans="2:20" ht="18.5">
      <c r="B5" s="12"/>
      <c r="C5" s="20" t="s">
        <v>100</v>
      </c>
      <c r="D5" s="278"/>
      <c r="E5" s="279"/>
      <c r="F5" s="279"/>
      <c r="G5" s="280"/>
      <c r="H5" s="8"/>
      <c r="I5" s="8"/>
      <c r="J5" s="39" t="s">
        <v>101</v>
      </c>
      <c r="K5" s="9"/>
      <c r="L5" s="9"/>
    </row>
    <row r="6" spans="2:20" ht="18.5">
      <c r="B6" s="12"/>
      <c r="C6" s="20" t="s">
        <v>102</v>
      </c>
      <c r="D6" s="278"/>
      <c r="E6" s="279"/>
      <c r="F6" s="279"/>
      <c r="G6" s="280"/>
      <c r="H6" s="8"/>
      <c r="I6" s="8"/>
      <c r="J6" s="8"/>
      <c r="K6" s="9"/>
      <c r="L6" s="9"/>
    </row>
    <row r="7" spans="2:20" ht="18.5">
      <c r="B7" s="12"/>
      <c r="C7" s="21" t="s">
        <v>103</v>
      </c>
      <c r="D7" s="281"/>
      <c r="E7" s="282"/>
      <c r="F7" s="282"/>
      <c r="G7" s="283"/>
      <c r="H7" s="8"/>
      <c r="I7" s="8"/>
      <c r="J7" s="8"/>
      <c r="K7" s="9"/>
      <c r="L7" s="9"/>
    </row>
    <row r="8" spans="2:20" ht="15.5">
      <c r="B8" s="12"/>
      <c r="C8" s="12"/>
      <c r="D8" s="13"/>
      <c r="E8" s="13"/>
      <c r="F8" s="13"/>
      <c r="G8" s="8"/>
      <c r="H8" s="8"/>
      <c r="I8" s="8"/>
      <c r="J8" s="8"/>
      <c r="K8" s="9"/>
      <c r="L8" s="9"/>
    </row>
    <row r="9" spans="2:20" ht="6" customHeight="1"/>
    <row r="10" spans="2:20" s="3" customFormat="1" ht="21">
      <c r="B10" s="269" t="s">
        <v>104</v>
      </c>
      <c r="C10" s="270"/>
      <c r="D10" s="271"/>
      <c r="E10" s="273" t="s">
        <v>105</v>
      </c>
      <c r="F10" s="274"/>
      <c r="G10" s="274"/>
      <c r="H10" s="274"/>
      <c r="I10" s="274"/>
      <c r="J10" s="274"/>
      <c r="K10" s="274"/>
      <c r="L10" s="275"/>
    </row>
    <row r="11" spans="2:20" s="3" customFormat="1" ht="48" customHeight="1">
      <c r="B11" s="277" t="s">
        <v>106</v>
      </c>
      <c r="C11" s="276" t="s">
        <v>107</v>
      </c>
      <c r="D11" s="260" t="s">
        <v>108</v>
      </c>
      <c r="E11" s="259" t="s">
        <v>109</v>
      </c>
      <c r="F11" s="265" t="s">
        <v>110</v>
      </c>
      <c r="G11" s="265"/>
      <c r="H11" s="265"/>
      <c r="I11" s="265"/>
      <c r="J11" s="265"/>
      <c r="K11" s="265" t="s">
        <v>111</v>
      </c>
      <c r="L11" s="272" t="s">
        <v>112</v>
      </c>
      <c r="M11" s="5"/>
      <c r="N11" s="5"/>
      <c r="O11" s="5"/>
      <c r="P11" s="5"/>
      <c r="Q11" s="5"/>
      <c r="R11" s="5"/>
      <c r="S11" s="5"/>
      <c r="T11" s="5"/>
    </row>
    <row r="12" spans="2:20" s="3" customFormat="1" ht="15.5">
      <c r="B12" s="277"/>
      <c r="C12" s="276"/>
      <c r="D12" s="260"/>
      <c r="E12" s="259"/>
      <c r="F12" s="52" t="s">
        <v>113</v>
      </c>
      <c r="G12" s="52" t="s">
        <v>114</v>
      </c>
      <c r="H12" s="52" t="s">
        <v>115</v>
      </c>
      <c r="I12" s="52" t="s">
        <v>116</v>
      </c>
      <c r="J12" s="52" t="s">
        <v>117</v>
      </c>
      <c r="K12" s="265"/>
      <c r="L12" s="272"/>
      <c r="M12" s="5"/>
      <c r="N12" s="5"/>
    </row>
    <row r="13" spans="2:20" s="1" customFormat="1" ht="26.15" customHeight="1">
      <c r="B13" s="256" t="s">
        <v>118</v>
      </c>
      <c r="C13" s="257"/>
      <c r="D13" s="257"/>
      <c r="E13" s="257"/>
      <c r="F13" s="257"/>
      <c r="G13" s="257"/>
      <c r="H13" s="257"/>
      <c r="I13" s="257"/>
      <c r="J13" s="257"/>
      <c r="K13" s="257"/>
      <c r="L13" s="258"/>
    </row>
    <row r="14" spans="2:20" s="5" customFormat="1" ht="72" customHeight="1">
      <c r="B14" s="59" t="s">
        <v>0</v>
      </c>
      <c r="C14" s="60" t="s">
        <v>119</v>
      </c>
      <c r="D14" s="261" t="s">
        <v>120</v>
      </c>
      <c r="E14" s="59" t="s">
        <v>121</v>
      </c>
      <c r="F14" s="59" t="s">
        <v>122</v>
      </c>
      <c r="G14" s="59" t="s">
        <v>123</v>
      </c>
      <c r="H14" s="59" t="s">
        <v>123</v>
      </c>
      <c r="I14" s="59" t="s">
        <v>124</v>
      </c>
      <c r="J14" s="59"/>
      <c r="K14" s="59"/>
      <c r="L14" s="59"/>
    </row>
    <row r="15" spans="2:20" s="5" customFormat="1" ht="62.25" customHeight="1">
      <c r="B15" s="59" t="s">
        <v>1</v>
      </c>
      <c r="C15" s="60" t="s">
        <v>125</v>
      </c>
      <c r="D15" s="262"/>
      <c r="E15" s="59" t="s">
        <v>126</v>
      </c>
      <c r="F15" s="59"/>
      <c r="G15" s="59"/>
      <c r="H15" s="59"/>
      <c r="I15" s="59"/>
      <c r="J15" s="59"/>
      <c r="K15" s="59"/>
      <c r="L15" s="59"/>
    </row>
    <row r="16" spans="2:20" s="5" customFormat="1" ht="71.25" customHeight="1">
      <c r="B16" s="59" t="s">
        <v>2</v>
      </c>
      <c r="C16" s="60" t="s">
        <v>127</v>
      </c>
      <c r="D16" s="262"/>
      <c r="E16" s="59" t="s">
        <v>128</v>
      </c>
      <c r="F16" s="59" t="s">
        <v>124</v>
      </c>
      <c r="G16" s="59" t="s">
        <v>124</v>
      </c>
      <c r="H16" s="59" t="s">
        <v>124</v>
      </c>
      <c r="I16" s="59" t="s">
        <v>129</v>
      </c>
      <c r="J16" s="59"/>
      <c r="K16" s="59"/>
      <c r="L16" s="59"/>
    </row>
    <row r="17" spans="2:12" s="5" customFormat="1" ht="68.25" customHeight="1">
      <c r="B17" s="59" t="s">
        <v>3</v>
      </c>
      <c r="C17" s="60" t="s">
        <v>130</v>
      </c>
      <c r="D17" s="262"/>
      <c r="E17" s="59" t="s">
        <v>131</v>
      </c>
      <c r="F17" s="59" t="s">
        <v>122</v>
      </c>
      <c r="G17" s="59" t="s">
        <v>122</v>
      </c>
      <c r="H17" s="59" t="s">
        <v>124</v>
      </c>
      <c r="I17" s="59" t="s">
        <v>124</v>
      </c>
      <c r="J17" s="59"/>
      <c r="K17" s="59"/>
      <c r="L17" s="59"/>
    </row>
    <row r="18" spans="2:12" s="1" customFormat="1" ht="26.15" customHeight="1">
      <c r="B18" s="255" t="s">
        <v>132</v>
      </c>
      <c r="C18" s="255"/>
      <c r="D18" s="255"/>
      <c r="E18" s="255"/>
      <c r="F18" s="255"/>
      <c r="G18" s="255"/>
      <c r="H18" s="255"/>
      <c r="I18" s="255"/>
      <c r="J18" s="255"/>
      <c r="K18" s="255"/>
      <c r="L18" s="255"/>
    </row>
    <row r="19" spans="2:12" s="5" customFormat="1" ht="50.25" customHeight="1">
      <c r="B19" s="59" t="s">
        <v>4</v>
      </c>
      <c r="C19" s="60" t="s">
        <v>133</v>
      </c>
      <c r="D19" s="262" t="s">
        <v>134</v>
      </c>
      <c r="E19" s="59" t="s">
        <v>121</v>
      </c>
      <c r="F19" s="59" t="s">
        <v>129</v>
      </c>
      <c r="G19" s="59" t="s">
        <v>124</v>
      </c>
      <c r="H19" s="59" t="s">
        <v>129</v>
      </c>
      <c r="I19" s="59" t="s">
        <v>124</v>
      </c>
      <c r="J19" s="59"/>
      <c r="K19" s="59"/>
      <c r="L19" s="59"/>
    </row>
    <row r="20" spans="2:12" s="5" customFormat="1" ht="51" customHeight="1">
      <c r="B20" s="59" t="s">
        <v>5</v>
      </c>
      <c r="C20" s="60" t="s">
        <v>135</v>
      </c>
      <c r="D20" s="262"/>
      <c r="E20" s="59" t="s">
        <v>126</v>
      </c>
      <c r="F20" s="59" t="s">
        <v>122</v>
      </c>
      <c r="G20" s="59" t="s">
        <v>122</v>
      </c>
      <c r="H20" s="59" t="s">
        <v>122</v>
      </c>
      <c r="I20" s="59" t="s">
        <v>122</v>
      </c>
      <c r="J20" s="59"/>
      <c r="K20" s="59"/>
      <c r="L20" s="59"/>
    </row>
    <row r="21" spans="2:12" s="5" customFormat="1" ht="55.5" customHeight="1">
      <c r="B21" s="59" t="s">
        <v>6</v>
      </c>
      <c r="C21" s="60" t="s">
        <v>136</v>
      </c>
      <c r="D21" s="262"/>
      <c r="E21" s="59" t="s">
        <v>121</v>
      </c>
      <c r="F21" s="59" t="s">
        <v>124</v>
      </c>
      <c r="G21" s="59" t="s">
        <v>124</v>
      </c>
      <c r="H21" s="59" t="s">
        <v>124</v>
      </c>
      <c r="I21" s="59" t="s">
        <v>129</v>
      </c>
      <c r="J21" s="59"/>
      <c r="K21" s="59"/>
      <c r="L21" s="59"/>
    </row>
    <row r="22" spans="2:12" s="1" customFormat="1" ht="26.15" customHeight="1">
      <c r="B22" s="255" t="s">
        <v>137</v>
      </c>
      <c r="C22" s="255"/>
      <c r="D22" s="255"/>
      <c r="E22" s="255"/>
      <c r="F22" s="255"/>
      <c r="G22" s="255"/>
      <c r="H22" s="255"/>
      <c r="I22" s="255"/>
      <c r="J22" s="255"/>
      <c r="K22" s="255"/>
      <c r="L22" s="255"/>
    </row>
    <row r="23" spans="2:12" s="3" customFormat="1" ht="54" customHeight="1">
      <c r="B23" s="61" t="s">
        <v>7</v>
      </c>
      <c r="C23" s="60" t="s">
        <v>138</v>
      </c>
      <c r="D23" s="249" t="s">
        <v>139</v>
      </c>
      <c r="E23" s="59"/>
      <c r="F23" s="59"/>
      <c r="G23" s="59"/>
      <c r="H23" s="59"/>
      <c r="I23" s="59"/>
      <c r="J23" s="59"/>
      <c r="K23" s="59"/>
      <c r="L23" s="59"/>
    </row>
    <row r="24" spans="2:12" s="3" customFormat="1" ht="49.5" customHeight="1">
      <c r="B24" s="61" t="s">
        <v>8</v>
      </c>
      <c r="C24" s="60" t="s">
        <v>140</v>
      </c>
      <c r="D24" s="263"/>
      <c r="E24" s="59"/>
      <c r="F24" s="59"/>
      <c r="G24" s="59"/>
      <c r="H24" s="59"/>
      <c r="I24" s="59"/>
      <c r="J24" s="59"/>
      <c r="K24" s="59"/>
      <c r="L24" s="59"/>
    </row>
    <row r="25" spans="2:12" s="3" customFormat="1" ht="51.75" customHeight="1">
      <c r="B25" s="61" t="s">
        <v>9</v>
      </c>
      <c r="C25" s="60" t="s">
        <v>141</v>
      </c>
      <c r="D25" s="264"/>
      <c r="E25" s="59"/>
      <c r="F25" s="59"/>
      <c r="G25" s="59"/>
      <c r="H25" s="59"/>
      <c r="I25" s="59"/>
      <c r="J25" s="59"/>
      <c r="K25" s="59"/>
      <c r="L25" s="59"/>
    </row>
    <row r="26" spans="2:12" s="1" customFormat="1" ht="26.15" customHeight="1">
      <c r="B26" s="255" t="s">
        <v>142</v>
      </c>
      <c r="C26" s="255"/>
      <c r="D26" s="255"/>
      <c r="E26" s="255"/>
      <c r="F26" s="255"/>
      <c r="G26" s="255"/>
      <c r="H26" s="255"/>
      <c r="I26" s="255"/>
      <c r="J26" s="255"/>
      <c r="K26" s="255"/>
      <c r="L26" s="255"/>
    </row>
    <row r="27" spans="2:12" s="3" customFormat="1" ht="66.75" customHeight="1">
      <c r="B27" s="61" t="s">
        <v>10</v>
      </c>
      <c r="C27" s="60" t="s">
        <v>143</v>
      </c>
      <c r="D27" s="249" t="s">
        <v>144</v>
      </c>
      <c r="E27" s="59"/>
      <c r="F27" s="59"/>
      <c r="G27" s="59"/>
      <c r="H27" s="59"/>
      <c r="I27" s="59"/>
      <c r="J27" s="59"/>
      <c r="K27" s="59"/>
      <c r="L27" s="59"/>
    </row>
    <row r="28" spans="2:12" s="3" customFormat="1" ht="65.25" customHeight="1">
      <c r="B28" s="61" t="s">
        <v>11</v>
      </c>
      <c r="C28" s="60" t="s">
        <v>145</v>
      </c>
      <c r="D28" s="250"/>
      <c r="E28" s="59"/>
      <c r="F28" s="59"/>
      <c r="G28" s="59"/>
      <c r="H28" s="59"/>
      <c r="I28" s="59"/>
      <c r="J28" s="59"/>
      <c r="K28" s="59"/>
      <c r="L28" s="59"/>
    </row>
    <row r="29" spans="2:12" s="3" customFormat="1" ht="66" customHeight="1">
      <c r="B29" s="61" t="s">
        <v>12</v>
      </c>
      <c r="C29" s="60" t="s">
        <v>146</v>
      </c>
      <c r="D29" s="250"/>
      <c r="E29" s="59"/>
      <c r="F29" s="59"/>
      <c r="G29" s="59"/>
      <c r="H29" s="59"/>
      <c r="I29" s="59"/>
      <c r="J29" s="59"/>
      <c r="K29" s="59"/>
      <c r="L29" s="59"/>
    </row>
    <row r="30" spans="2:12" s="3" customFormat="1" ht="63" customHeight="1">
      <c r="B30" s="61" t="s">
        <v>13</v>
      </c>
      <c r="C30" s="60" t="s">
        <v>147</v>
      </c>
      <c r="D30" s="251"/>
      <c r="E30" s="59"/>
      <c r="F30" s="59"/>
      <c r="G30" s="59"/>
      <c r="H30" s="59"/>
      <c r="I30" s="59"/>
      <c r="J30" s="59"/>
      <c r="K30" s="59"/>
      <c r="L30" s="59"/>
    </row>
    <row r="31" spans="2:12" s="1" customFormat="1" ht="26.15" customHeight="1">
      <c r="B31" s="255" t="s">
        <v>148</v>
      </c>
      <c r="C31" s="255"/>
      <c r="D31" s="255"/>
      <c r="E31" s="255"/>
      <c r="F31" s="255"/>
      <c r="G31" s="255"/>
      <c r="H31" s="255"/>
      <c r="I31" s="255"/>
      <c r="J31" s="255"/>
      <c r="K31" s="255"/>
      <c r="L31" s="255"/>
    </row>
    <row r="32" spans="2:12" s="3" customFormat="1" ht="69" customHeight="1">
      <c r="B32" s="61" t="s">
        <v>14</v>
      </c>
      <c r="C32" s="60" t="s">
        <v>149</v>
      </c>
      <c r="D32" s="249"/>
      <c r="E32" s="59"/>
      <c r="F32" s="59"/>
      <c r="G32" s="59"/>
      <c r="H32" s="59"/>
      <c r="I32" s="59"/>
      <c r="J32" s="59"/>
      <c r="K32" s="59"/>
      <c r="L32" s="59"/>
    </row>
    <row r="33" spans="2:12" s="3" customFormat="1" ht="66" customHeight="1">
      <c r="B33" s="61" t="s">
        <v>15</v>
      </c>
      <c r="C33" s="60" t="s">
        <v>150</v>
      </c>
      <c r="D33" s="264"/>
      <c r="E33" s="59"/>
      <c r="F33" s="59"/>
      <c r="G33" s="59"/>
      <c r="H33" s="59"/>
      <c r="I33" s="59"/>
      <c r="J33" s="59"/>
      <c r="K33" s="59"/>
      <c r="L33" s="59"/>
    </row>
    <row r="34" spans="2:12" s="1" customFormat="1" ht="26.15" customHeight="1">
      <c r="B34" s="255" t="s">
        <v>151</v>
      </c>
      <c r="C34" s="255"/>
      <c r="D34" s="255"/>
      <c r="E34" s="255"/>
      <c r="F34" s="255"/>
      <c r="G34" s="255"/>
      <c r="H34" s="255"/>
      <c r="I34" s="255"/>
      <c r="J34" s="255"/>
      <c r="K34" s="255"/>
      <c r="L34" s="255"/>
    </row>
    <row r="35" spans="2:12" s="3" customFormat="1" ht="67.5" customHeight="1">
      <c r="B35" s="61" t="s">
        <v>16</v>
      </c>
      <c r="C35" s="60" t="s">
        <v>152</v>
      </c>
      <c r="D35" s="249" t="s">
        <v>153</v>
      </c>
      <c r="E35" s="59"/>
      <c r="F35" s="59"/>
      <c r="G35" s="59"/>
      <c r="H35" s="59"/>
      <c r="I35" s="59"/>
      <c r="J35" s="59"/>
      <c r="K35" s="59"/>
      <c r="L35" s="59"/>
    </row>
    <row r="36" spans="2:12" s="3" customFormat="1" ht="61.5" customHeight="1">
      <c r="B36" s="61" t="s">
        <v>17</v>
      </c>
      <c r="C36" s="60" t="s">
        <v>154</v>
      </c>
      <c r="D36" s="263"/>
      <c r="E36" s="59"/>
      <c r="F36" s="59"/>
      <c r="G36" s="59"/>
      <c r="H36" s="59"/>
      <c r="I36" s="59"/>
      <c r="J36" s="59"/>
      <c r="K36" s="59"/>
      <c r="L36" s="59"/>
    </row>
    <row r="37" spans="2:12" s="3" customFormat="1" ht="73.5" customHeight="1">
      <c r="B37" s="61" t="s">
        <v>18</v>
      </c>
      <c r="C37" s="60" t="s">
        <v>155</v>
      </c>
      <c r="D37" s="263"/>
      <c r="E37" s="59"/>
      <c r="F37" s="59"/>
      <c r="G37" s="59"/>
      <c r="H37" s="59"/>
      <c r="I37" s="59"/>
      <c r="J37" s="59"/>
      <c r="K37" s="59"/>
      <c r="L37" s="59"/>
    </row>
    <row r="38" spans="2:12" s="3" customFormat="1" ht="58.5" customHeight="1">
      <c r="B38" s="61" t="s">
        <v>19</v>
      </c>
      <c r="C38" s="60" t="s">
        <v>156</v>
      </c>
      <c r="D38" s="264"/>
      <c r="E38" s="59"/>
      <c r="F38" s="59"/>
      <c r="G38" s="59"/>
      <c r="H38" s="59"/>
      <c r="I38" s="59"/>
      <c r="J38" s="59"/>
      <c r="K38" s="59"/>
      <c r="L38" s="59"/>
    </row>
    <row r="39" spans="2:12" s="1" customFormat="1" ht="26.15" customHeight="1">
      <c r="B39" s="255" t="s">
        <v>157</v>
      </c>
      <c r="C39" s="255"/>
      <c r="D39" s="255"/>
      <c r="E39" s="255"/>
      <c r="F39" s="255"/>
      <c r="G39" s="255"/>
      <c r="H39" s="255"/>
      <c r="I39" s="255"/>
      <c r="J39" s="255"/>
      <c r="K39" s="255"/>
      <c r="L39" s="255"/>
    </row>
    <row r="40" spans="2:12" s="3" customFormat="1" ht="64.5" customHeight="1">
      <c r="B40" s="61" t="s">
        <v>20</v>
      </c>
      <c r="C40" s="60" t="s">
        <v>158</v>
      </c>
      <c r="D40" s="252"/>
      <c r="E40" s="59"/>
      <c r="F40" s="59"/>
      <c r="G40" s="59"/>
      <c r="H40" s="59"/>
      <c r="I40" s="59"/>
      <c r="J40" s="59"/>
      <c r="K40" s="59"/>
      <c r="L40" s="59"/>
    </row>
    <row r="41" spans="2:12" s="3" customFormat="1" ht="57" customHeight="1">
      <c r="B41" s="61" t="s">
        <v>21</v>
      </c>
      <c r="C41" s="60" t="s">
        <v>159</v>
      </c>
      <c r="D41" s="254"/>
      <c r="E41" s="59"/>
      <c r="F41" s="59"/>
      <c r="G41" s="59"/>
      <c r="H41" s="59"/>
      <c r="I41" s="59"/>
      <c r="J41" s="59"/>
      <c r="K41" s="59"/>
      <c r="L41" s="59"/>
    </row>
    <row r="42" spans="2:12" s="3" customFormat="1" ht="63" customHeight="1">
      <c r="B42" s="61" t="s">
        <v>22</v>
      </c>
      <c r="C42" s="60" t="s">
        <v>160</v>
      </c>
      <c r="D42" s="253"/>
      <c r="E42" s="59"/>
      <c r="F42" s="59"/>
      <c r="G42" s="59"/>
      <c r="H42" s="59"/>
      <c r="I42" s="59"/>
      <c r="J42" s="59"/>
      <c r="K42" s="59"/>
      <c r="L42" s="59"/>
    </row>
    <row r="43" spans="2:12" s="1" customFormat="1" ht="26.15" customHeight="1">
      <c r="B43" s="255" t="s">
        <v>161</v>
      </c>
      <c r="C43" s="255"/>
      <c r="D43" s="255"/>
      <c r="E43" s="255"/>
      <c r="F43" s="255"/>
      <c r="G43" s="255"/>
      <c r="H43" s="255"/>
      <c r="I43" s="255"/>
      <c r="J43" s="255"/>
      <c r="K43" s="255"/>
      <c r="L43" s="255"/>
    </row>
    <row r="44" spans="2:12" s="3" customFormat="1" ht="46.5" customHeight="1">
      <c r="B44" s="61" t="s">
        <v>23</v>
      </c>
      <c r="C44" s="60" t="s">
        <v>162</v>
      </c>
      <c r="D44" s="249" t="s">
        <v>163</v>
      </c>
      <c r="E44" s="59"/>
      <c r="F44" s="59"/>
      <c r="G44" s="59"/>
      <c r="H44" s="59"/>
      <c r="I44" s="59"/>
      <c r="J44" s="59"/>
      <c r="K44" s="59"/>
      <c r="L44" s="59"/>
    </row>
    <row r="45" spans="2:12" s="3" customFormat="1" ht="46.5" customHeight="1">
      <c r="B45" s="61" t="s">
        <v>24</v>
      </c>
      <c r="C45" s="60" t="s">
        <v>164</v>
      </c>
      <c r="D45" s="250"/>
      <c r="E45" s="59"/>
      <c r="F45" s="59"/>
      <c r="G45" s="59"/>
      <c r="H45" s="59"/>
      <c r="I45" s="59"/>
      <c r="J45" s="59"/>
      <c r="K45" s="59"/>
      <c r="L45" s="59"/>
    </row>
    <row r="46" spans="2:12" s="3" customFormat="1" ht="46.5" customHeight="1">
      <c r="B46" s="61" t="s">
        <v>25</v>
      </c>
      <c r="C46" s="60" t="s">
        <v>165</v>
      </c>
      <c r="D46" s="251"/>
      <c r="E46" s="59"/>
      <c r="F46" s="59"/>
      <c r="G46" s="59"/>
      <c r="H46" s="59"/>
      <c r="I46" s="59"/>
      <c r="J46" s="59"/>
      <c r="K46" s="59"/>
      <c r="L46" s="59"/>
    </row>
    <row r="47" spans="2:12" s="1" customFormat="1" ht="26.15" customHeight="1">
      <c r="B47" s="255" t="s">
        <v>166</v>
      </c>
      <c r="C47" s="255"/>
      <c r="D47" s="255"/>
      <c r="E47" s="255"/>
      <c r="F47" s="255"/>
      <c r="G47" s="255"/>
      <c r="H47" s="255"/>
      <c r="I47" s="255"/>
      <c r="J47" s="255"/>
      <c r="K47" s="255"/>
      <c r="L47" s="255"/>
    </row>
    <row r="48" spans="2:12" s="3" customFormat="1" ht="52.5" customHeight="1">
      <c r="B48" s="61" t="s">
        <v>26</v>
      </c>
      <c r="C48" s="60" t="s">
        <v>167</v>
      </c>
      <c r="D48" s="252"/>
      <c r="E48" s="59"/>
      <c r="F48" s="59"/>
      <c r="G48" s="59"/>
      <c r="H48" s="59"/>
      <c r="I48" s="59"/>
      <c r="J48" s="59"/>
      <c r="K48" s="59"/>
      <c r="L48" s="59"/>
    </row>
    <row r="49" spans="2:12" s="3" customFormat="1" ht="57.75" customHeight="1">
      <c r="B49" s="61" t="s">
        <v>27</v>
      </c>
      <c r="C49" s="60" t="s">
        <v>168</v>
      </c>
      <c r="D49" s="253"/>
      <c r="E49" s="59"/>
      <c r="F49" s="59"/>
      <c r="G49" s="59"/>
      <c r="H49" s="59"/>
      <c r="I49" s="59"/>
      <c r="J49" s="59"/>
      <c r="K49" s="59"/>
      <c r="L49" s="59"/>
    </row>
    <row r="50" spans="2:12" s="1" customFormat="1" ht="26.15" customHeight="1">
      <c r="B50" s="256" t="s">
        <v>169</v>
      </c>
      <c r="C50" s="257"/>
      <c r="D50" s="257"/>
      <c r="E50" s="257"/>
      <c r="F50" s="257"/>
      <c r="G50" s="257"/>
      <c r="H50" s="257"/>
      <c r="I50" s="257"/>
      <c r="J50" s="257"/>
      <c r="K50" s="257"/>
      <c r="L50" s="258"/>
    </row>
    <row r="51" spans="2:12" s="3" customFormat="1" ht="66" customHeight="1">
      <c r="B51" s="61" t="s">
        <v>28</v>
      </c>
      <c r="C51" s="60" t="s">
        <v>170</v>
      </c>
      <c r="D51" s="252"/>
      <c r="E51" s="59"/>
      <c r="F51" s="59"/>
      <c r="G51" s="59"/>
      <c r="H51" s="59"/>
      <c r="I51" s="59"/>
      <c r="J51" s="59"/>
      <c r="K51" s="59"/>
      <c r="L51" s="59"/>
    </row>
    <row r="52" spans="2:12" s="3" customFormat="1" ht="66" customHeight="1">
      <c r="B52" s="61" t="s">
        <v>29</v>
      </c>
      <c r="C52" s="60" t="s">
        <v>171</v>
      </c>
      <c r="D52" s="254"/>
      <c r="E52" s="59"/>
      <c r="F52" s="59"/>
      <c r="G52" s="59"/>
      <c r="H52" s="59"/>
      <c r="I52" s="59"/>
      <c r="J52" s="59"/>
      <c r="K52" s="59"/>
      <c r="L52" s="59"/>
    </row>
    <row r="53" spans="2:12" s="3" customFormat="1" ht="66" customHeight="1">
      <c r="B53" s="61" t="s">
        <v>30</v>
      </c>
      <c r="C53" s="60" t="s">
        <v>172</v>
      </c>
      <c r="D53" s="254"/>
      <c r="E53" s="59"/>
      <c r="F53" s="59"/>
      <c r="G53" s="59"/>
      <c r="H53" s="59"/>
      <c r="I53" s="59"/>
      <c r="J53" s="59"/>
      <c r="K53" s="59"/>
      <c r="L53" s="59"/>
    </row>
    <row r="54" spans="2:12" s="3" customFormat="1" ht="66" customHeight="1">
      <c r="B54" s="61" t="s">
        <v>31</v>
      </c>
      <c r="C54" s="60" t="s">
        <v>173</v>
      </c>
      <c r="D54" s="253"/>
      <c r="E54" s="59"/>
      <c r="F54" s="59"/>
      <c r="G54" s="59"/>
      <c r="H54" s="59"/>
      <c r="I54" s="59"/>
      <c r="J54" s="59"/>
      <c r="K54" s="59"/>
      <c r="L54" s="59"/>
    </row>
  </sheetData>
  <mergeCells count="33">
    <mergeCell ref="B31:L31"/>
    <mergeCell ref="D4:G4"/>
    <mergeCell ref="B10:D10"/>
    <mergeCell ref="L11:L12"/>
    <mergeCell ref="E10:L10"/>
    <mergeCell ref="B13:L13"/>
    <mergeCell ref="C11:C12"/>
    <mergeCell ref="B11:B12"/>
    <mergeCell ref="K11:K12"/>
    <mergeCell ref="D5:G5"/>
    <mergeCell ref="D6:G6"/>
    <mergeCell ref="D7:G7"/>
    <mergeCell ref="B39:L39"/>
    <mergeCell ref="B43:L43"/>
    <mergeCell ref="E11:E12"/>
    <mergeCell ref="D11:D12"/>
    <mergeCell ref="D14:D17"/>
    <mergeCell ref="D19:D21"/>
    <mergeCell ref="D23:D25"/>
    <mergeCell ref="D27:D30"/>
    <mergeCell ref="D32:D33"/>
    <mergeCell ref="F11:J11"/>
    <mergeCell ref="D40:D42"/>
    <mergeCell ref="B18:L18"/>
    <mergeCell ref="B22:L22"/>
    <mergeCell ref="D35:D38"/>
    <mergeCell ref="B34:L34"/>
    <mergeCell ref="B26:L26"/>
    <mergeCell ref="D44:D46"/>
    <mergeCell ref="D48:D49"/>
    <mergeCell ref="D51:D54"/>
    <mergeCell ref="B47:L47"/>
    <mergeCell ref="B50:L50"/>
  </mergeCells>
  <conditionalFormatting sqref="E14:E17">
    <cfRule type="containsText" dxfId="456" priority="460" operator="containsText" text="No">
      <formula>NOT(ISERROR(SEARCH("No",E14)))</formula>
    </cfRule>
    <cfRule type="containsText" dxfId="455" priority="227" operator="containsText" text="Sí pero parcialmente">
      <formula>NOT(ISERROR(SEARCH("Sí pero parcialmente",E14)))</formula>
    </cfRule>
    <cfRule type="containsText" dxfId="454" priority="226" operator="containsText" text="No">
      <formula>NOT(ISERROR(SEARCH("No",E14)))</formula>
    </cfRule>
    <cfRule type="containsText" dxfId="453" priority="225" operator="containsText" text="Sí">
      <formula>NOT(ISERROR(SEARCH("Sí",E14)))</formula>
    </cfRule>
    <cfRule type="containsText" dxfId="452" priority="461" operator="containsText" text="Sí pero parcialmente">
      <formula>NOT(ISERROR(SEARCH("Sí pero parcialmente",E14)))</formula>
    </cfRule>
    <cfRule type="containsText" dxfId="451" priority="387" operator="containsText" text="Sí">
      <formula>NOT(ISERROR(SEARCH("Sí",E14)))</formula>
    </cfRule>
    <cfRule type="containsText" dxfId="450" priority="231" operator="containsText" text="Sí">
      <formula>NOT(ISERROR(SEARCH("Sí",E14)))</formula>
    </cfRule>
    <cfRule type="containsText" dxfId="449" priority="230" operator="containsText" text="Sí pero parcialmente">
      <formula>NOT(ISERROR(SEARCH("Sí pero parcialmente",E14)))</formula>
    </cfRule>
    <cfRule type="containsText" dxfId="448" priority="224" operator="containsText" text="Sí pero parcialmente">
      <formula>NOT(ISERROR(SEARCH("Sí pero parcialmente",E14)))</formula>
    </cfRule>
    <cfRule type="containsText" dxfId="447" priority="223" operator="containsText" text="No">
      <formula>NOT(ISERROR(SEARCH("No",E14)))</formula>
    </cfRule>
    <cfRule type="containsText" dxfId="446" priority="228" operator="containsText" text="Sí">
      <formula>NOT(ISERROR(SEARCH("Sí",E14)))</formula>
    </cfRule>
    <cfRule type="containsText" dxfId="445" priority="386" operator="containsText" text="Sí pero parcialmente">
      <formula>NOT(ISERROR(SEARCH("Sí pero parcialmente",E14)))</formula>
    </cfRule>
    <cfRule type="containsText" dxfId="444" priority="229" operator="containsText" text="No">
      <formula>NOT(ISERROR(SEARCH("No",E14)))</formula>
    </cfRule>
    <cfRule type="containsText" dxfId="443" priority="234" operator="containsText" text="Sí">
      <formula>NOT(ISERROR(SEARCH("Sí",E14)))</formula>
    </cfRule>
    <cfRule type="containsText" dxfId="442" priority="233" operator="containsText" text="Sí pero parcialmente">
      <formula>NOT(ISERROR(SEARCH("Sí pero parcialmente",E14)))</formula>
    </cfRule>
    <cfRule type="containsText" dxfId="441" priority="232" operator="containsText" text="No">
      <formula>NOT(ISERROR(SEARCH("No",E14)))</formula>
    </cfRule>
    <cfRule type="containsText" dxfId="440" priority="385" operator="containsText" text="No">
      <formula>NOT(ISERROR(SEARCH("No",E14)))</formula>
    </cfRule>
    <cfRule type="containsText" dxfId="439" priority="462" operator="containsText" text="Sí">
      <formula>NOT(ISERROR(SEARCH("Sí",E14)))</formula>
    </cfRule>
  </conditionalFormatting>
  <conditionalFormatting sqref="E19:E21 E23:E25 E27:E30 E32:E33 E35:E38 E40:E42 E44:E46 E48:E49 E51:E54 E14:E17">
    <cfRule type="containsText" dxfId="438" priority="459" operator="containsText" text="No Aplica">
      <formula>NOT(ISERROR(SEARCH("No Aplica",E14)))</formula>
    </cfRule>
  </conditionalFormatting>
  <conditionalFormatting sqref="E19:E21">
    <cfRule type="containsText" dxfId="437" priority="238" operator="containsText" text="No">
      <formula>NOT(ISERROR(SEARCH("No",E19)))</formula>
    </cfRule>
    <cfRule type="containsText" dxfId="436" priority="237" operator="containsText" text="Sí">
      <formula>NOT(ISERROR(SEARCH("Sí",E19)))</formula>
    </cfRule>
    <cfRule type="containsText" dxfId="435" priority="236" operator="containsText" text="Sí pero parcialmente">
      <formula>NOT(ISERROR(SEARCH("Sí pero parcialmente",E19)))</formula>
    </cfRule>
    <cfRule type="containsText" dxfId="434" priority="235" operator="containsText" text="No">
      <formula>NOT(ISERROR(SEARCH("No",E19)))</formula>
    </cfRule>
    <cfRule type="containsText" dxfId="433" priority="146" operator="containsText" text="Sí pero parcialmente">
      <formula>NOT(ISERROR(SEARCH("Sí pero parcialmente",E19)))</formula>
    </cfRule>
    <cfRule type="containsText" dxfId="432" priority="147" operator="containsText" text="Sí">
      <formula>NOT(ISERROR(SEARCH("Sí",E19)))</formula>
    </cfRule>
    <cfRule type="containsText" dxfId="431" priority="148" operator="containsText" text="No">
      <formula>NOT(ISERROR(SEARCH("No",E19)))</formula>
    </cfRule>
    <cfRule type="containsText" dxfId="430" priority="149" operator="containsText" text="Sí pero parcialmente">
      <formula>NOT(ISERROR(SEARCH("Sí pero parcialmente",E19)))</formula>
    </cfRule>
    <cfRule type="containsText" dxfId="429" priority="150" operator="containsText" text="Sí">
      <formula>NOT(ISERROR(SEARCH("Sí",E19)))</formula>
    </cfRule>
    <cfRule type="containsText" dxfId="428" priority="151" operator="containsText" text="No">
      <formula>NOT(ISERROR(SEARCH("No",E19)))</formula>
    </cfRule>
    <cfRule type="containsText" dxfId="427" priority="153" operator="containsText" text="Sí">
      <formula>NOT(ISERROR(SEARCH("Sí",E19)))</formula>
    </cfRule>
    <cfRule type="containsText" dxfId="426" priority="154" operator="containsText" text="No">
      <formula>NOT(ISERROR(SEARCH("No",E19)))</formula>
    </cfRule>
    <cfRule type="containsText" dxfId="425" priority="155" operator="containsText" text="Sí pero parcialmente">
      <formula>NOT(ISERROR(SEARCH("Sí pero parcialmente",E19)))</formula>
    </cfRule>
    <cfRule type="containsText" dxfId="424" priority="156" operator="containsText" text="Sí">
      <formula>NOT(ISERROR(SEARCH("Sí",E19)))</formula>
    </cfRule>
    <cfRule type="containsText" dxfId="423" priority="157" operator="containsText" text="No">
      <formula>NOT(ISERROR(SEARCH("No",E19)))</formula>
    </cfRule>
    <cfRule type="containsText" dxfId="422" priority="246" operator="containsText" text="Sí">
      <formula>NOT(ISERROR(SEARCH("Sí",E19)))</formula>
    </cfRule>
    <cfRule type="containsText" dxfId="421" priority="245" operator="containsText" text="Sí pero parcialmente">
      <formula>NOT(ISERROR(SEARCH("Sí pero parcialmente",E19)))</formula>
    </cfRule>
    <cfRule type="containsText" dxfId="420" priority="244" operator="containsText" text="No">
      <formula>NOT(ISERROR(SEARCH("No",E19)))</formula>
    </cfRule>
    <cfRule type="containsText" dxfId="419" priority="243" operator="containsText" text="Sí">
      <formula>NOT(ISERROR(SEARCH("Sí",E19)))</formula>
    </cfRule>
    <cfRule type="containsText" dxfId="418" priority="242" operator="containsText" text="Sí pero parcialmente">
      <formula>NOT(ISERROR(SEARCH("Sí pero parcialmente",E19)))</formula>
    </cfRule>
    <cfRule type="containsText" dxfId="417" priority="389" operator="containsText" text="Sí pero parcialmente">
      <formula>NOT(ISERROR(SEARCH("Sí pero parcialmente",E19)))</formula>
    </cfRule>
    <cfRule type="containsText" dxfId="416" priority="158" operator="containsText" text="Sí pero parcialmente">
      <formula>NOT(ISERROR(SEARCH("Sí pero parcialmente",E19)))</formula>
    </cfRule>
    <cfRule type="containsText" dxfId="415" priority="444" operator="containsText" text="Sí">
      <formula>NOT(ISERROR(SEARCH("Sí",E19)))</formula>
    </cfRule>
    <cfRule type="containsText" dxfId="414" priority="443" operator="containsText" text="Sí pero parcialmente">
      <formula>NOT(ISERROR(SEARCH("Sí pero parcialmente",E19)))</formula>
    </cfRule>
    <cfRule type="containsText" dxfId="413" priority="442" operator="containsText" text="No">
      <formula>NOT(ISERROR(SEARCH("No",E19)))</formula>
    </cfRule>
    <cfRule type="containsText" dxfId="412" priority="159" operator="containsText" text="Sí">
      <formula>NOT(ISERROR(SEARCH("Sí",E19)))</formula>
    </cfRule>
    <cfRule type="containsText" dxfId="411" priority="160" operator="containsText" text="No">
      <formula>NOT(ISERROR(SEARCH("No",E19)))</formula>
    </cfRule>
    <cfRule type="containsText" dxfId="410" priority="161" operator="containsText" text="Sí pero parcialmente">
      <formula>NOT(ISERROR(SEARCH("Sí pero parcialmente",E19)))</formula>
    </cfRule>
    <cfRule type="containsText" dxfId="409" priority="162" operator="containsText" text="Sí">
      <formula>NOT(ISERROR(SEARCH("Sí",E19)))</formula>
    </cfRule>
    <cfRule type="containsText" dxfId="408" priority="384" operator="containsText" text="Sí">
      <formula>NOT(ISERROR(SEARCH("Sí",E19)))</formula>
    </cfRule>
    <cfRule type="containsText" dxfId="407" priority="390" operator="containsText" text="Sí">
      <formula>NOT(ISERROR(SEARCH("Sí",E19)))</formula>
    </cfRule>
    <cfRule type="containsText" dxfId="406" priority="388" operator="containsText" text="No">
      <formula>NOT(ISERROR(SEARCH("No",E19)))</formula>
    </cfRule>
    <cfRule type="containsText" dxfId="405" priority="152" operator="containsText" text="Sí pero parcialmente">
      <formula>NOT(ISERROR(SEARCH("Sí pero parcialmente",E19)))</formula>
    </cfRule>
    <cfRule type="containsText" dxfId="404" priority="383" operator="containsText" text="Sí pero parcialmente">
      <formula>NOT(ISERROR(SEARCH("Sí pero parcialmente",E19)))</formula>
    </cfRule>
    <cfRule type="containsText" dxfId="403" priority="382" operator="containsText" text="No">
      <formula>NOT(ISERROR(SEARCH("No",E19)))</formula>
    </cfRule>
    <cfRule type="containsText" dxfId="402" priority="381" operator="containsText" text="Sí">
      <formula>NOT(ISERROR(SEARCH("Sí",E19)))</formula>
    </cfRule>
    <cfRule type="containsText" dxfId="401" priority="380" operator="containsText" text="Sí pero parcialmente">
      <formula>NOT(ISERROR(SEARCH("Sí pero parcialmente",E19)))</formula>
    </cfRule>
    <cfRule type="containsText" dxfId="400" priority="379" operator="containsText" text="No">
      <formula>NOT(ISERROR(SEARCH("No",E19)))</formula>
    </cfRule>
    <cfRule type="containsText" dxfId="399" priority="241" operator="containsText" text="No">
      <formula>NOT(ISERROR(SEARCH("No",E19)))</formula>
    </cfRule>
    <cfRule type="containsText" dxfId="398" priority="240" operator="containsText" text="Sí">
      <formula>NOT(ISERROR(SEARCH("Sí",E19)))</formula>
    </cfRule>
    <cfRule type="containsText" dxfId="397" priority="239" operator="containsText" text="Sí pero parcialmente">
      <formula>NOT(ISERROR(SEARCH("Sí pero parcialmente",E19)))</formula>
    </cfRule>
    <cfRule type="containsText" dxfId="396" priority="145" operator="containsText" text="No">
      <formula>NOT(ISERROR(SEARCH("No",E19)))</formula>
    </cfRule>
  </conditionalFormatting>
  <conditionalFormatting sqref="E23:E25">
    <cfRule type="containsText" dxfId="395" priority="258" operator="containsText" text="Sí">
      <formula>NOT(ISERROR(SEARCH("Sí",E23)))</formula>
    </cfRule>
    <cfRule type="containsText" dxfId="394" priority="257" operator="containsText" text="Sí pero parcialmente">
      <formula>NOT(ISERROR(SEARCH("Sí pero parcialmente",E23)))</formula>
    </cfRule>
    <cfRule type="containsText" dxfId="393" priority="256" operator="containsText" text="No">
      <formula>NOT(ISERROR(SEARCH("No",E23)))</formula>
    </cfRule>
    <cfRule type="containsText" dxfId="392" priority="255" operator="containsText" text="Sí">
      <formula>NOT(ISERROR(SEARCH("Sí",E23)))</formula>
    </cfRule>
    <cfRule type="containsText" dxfId="391" priority="254" operator="containsText" text="Sí pero parcialmente">
      <formula>NOT(ISERROR(SEARCH("Sí pero parcialmente",E23)))</formula>
    </cfRule>
    <cfRule type="containsText" dxfId="390" priority="253" operator="containsText" text="No">
      <formula>NOT(ISERROR(SEARCH("No",E23)))</formula>
    </cfRule>
    <cfRule type="containsText" dxfId="389" priority="252" operator="containsText" text="Sí">
      <formula>NOT(ISERROR(SEARCH("Sí",E23)))</formula>
    </cfRule>
    <cfRule type="containsText" dxfId="388" priority="250" operator="containsText" text="No">
      <formula>NOT(ISERROR(SEARCH("No",E23)))</formula>
    </cfRule>
    <cfRule type="containsText" dxfId="387" priority="249" operator="containsText" text="Sí">
      <formula>NOT(ISERROR(SEARCH("Sí",E23)))</formula>
    </cfRule>
    <cfRule type="containsText" dxfId="386" priority="248" operator="containsText" text="Sí pero parcialmente">
      <formula>NOT(ISERROR(SEARCH("Sí pero parcialmente",E23)))</formula>
    </cfRule>
    <cfRule type="containsText" dxfId="385" priority="247" operator="containsText" text="No">
      <formula>NOT(ISERROR(SEARCH("No",E23)))</formula>
    </cfRule>
    <cfRule type="containsText" dxfId="384" priority="251" operator="containsText" text="Sí pero parcialmente">
      <formula>NOT(ISERROR(SEARCH("Sí pero parcialmente",E23)))</formula>
    </cfRule>
    <cfRule type="containsText" dxfId="383" priority="441" operator="containsText" text="Sí">
      <formula>NOT(ISERROR(SEARCH("Sí",E23)))</formula>
    </cfRule>
    <cfRule type="containsText" dxfId="382" priority="440" operator="containsText" text="Sí pero parcialmente">
      <formula>NOT(ISERROR(SEARCH("Sí pero parcialmente",E23)))</formula>
    </cfRule>
    <cfRule type="containsText" dxfId="381" priority="439" operator="containsText" text="No">
      <formula>NOT(ISERROR(SEARCH("No",E23)))</formula>
    </cfRule>
    <cfRule type="containsText" dxfId="380" priority="136" operator="containsText" text="No">
      <formula>NOT(ISERROR(SEARCH("No",E23)))</formula>
    </cfRule>
    <cfRule type="containsText" dxfId="379" priority="139" operator="containsText" text="No">
      <formula>NOT(ISERROR(SEARCH("No",E23)))</formula>
    </cfRule>
    <cfRule type="containsText" dxfId="378" priority="134" operator="containsText" text="Sí pero parcialmente">
      <formula>NOT(ISERROR(SEARCH("Sí pero parcialmente",E23)))</formula>
    </cfRule>
    <cfRule type="containsText" dxfId="377" priority="141" operator="containsText" text="Sí">
      <formula>NOT(ISERROR(SEARCH("Sí",E23)))</formula>
    </cfRule>
    <cfRule type="containsText" dxfId="376" priority="142" operator="containsText" text="No">
      <formula>NOT(ISERROR(SEARCH("No",E23)))</formula>
    </cfRule>
    <cfRule type="containsText" dxfId="375" priority="143" operator="containsText" text="Sí pero parcialmente">
      <formula>NOT(ISERROR(SEARCH("Sí pero parcialmente",E23)))</formula>
    </cfRule>
    <cfRule type="containsText" dxfId="374" priority="144" operator="containsText" text="Sí">
      <formula>NOT(ISERROR(SEARCH("Sí",E23)))</formula>
    </cfRule>
    <cfRule type="containsText" dxfId="373" priority="376" operator="containsText" text="No">
      <formula>NOT(ISERROR(SEARCH("No",E23)))</formula>
    </cfRule>
    <cfRule type="containsText" dxfId="372" priority="375" operator="containsText" text="Sí">
      <formula>NOT(ISERROR(SEARCH("Sí",E23)))</formula>
    </cfRule>
    <cfRule type="containsText" dxfId="371" priority="374" operator="containsText" text="Sí pero parcialmente">
      <formula>NOT(ISERROR(SEARCH("Sí pero parcialmente",E23)))</formula>
    </cfRule>
    <cfRule type="containsText" dxfId="370" priority="373" operator="containsText" text="No">
      <formula>NOT(ISERROR(SEARCH("No",E23)))</formula>
    </cfRule>
    <cfRule type="containsText" dxfId="369" priority="392" operator="containsText" text="Sí pero parcialmente">
      <formula>NOT(ISERROR(SEARCH("Sí pero parcialmente",E23)))</formula>
    </cfRule>
    <cfRule type="containsText" dxfId="368" priority="393" operator="containsText" text="Sí">
      <formula>NOT(ISERROR(SEARCH("Sí",E23)))</formula>
    </cfRule>
    <cfRule type="containsText" dxfId="367" priority="132" operator="containsText" text="Sí">
      <formula>NOT(ISERROR(SEARCH("Sí",E23)))</formula>
    </cfRule>
    <cfRule type="containsText" dxfId="366" priority="131" operator="containsText" text="Sí pero parcialmente">
      <formula>NOT(ISERROR(SEARCH("Sí pero parcialmente",E23)))</formula>
    </cfRule>
    <cfRule type="containsText" dxfId="365" priority="133" operator="containsText" text="No">
      <formula>NOT(ISERROR(SEARCH("No",E23)))</formula>
    </cfRule>
    <cfRule type="containsText" dxfId="364" priority="129" operator="containsText" text="Sí">
      <formula>NOT(ISERROR(SEARCH("Sí",E23)))</formula>
    </cfRule>
    <cfRule type="containsText" dxfId="363" priority="128" operator="containsText" text="Sí pero parcialmente">
      <formula>NOT(ISERROR(SEARCH("Sí pero parcialmente",E23)))</formula>
    </cfRule>
    <cfRule type="containsText" dxfId="362" priority="127" operator="containsText" text="No">
      <formula>NOT(ISERROR(SEARCH("No",E23)))</formula>
    </cfRule>
    <cfRule type="containsText" dxfId="361" priority="130" operator="containsText" text="No">
      <formula>NOT(ISERROR(SEARCH("No",E23)))</formula>
    </cfRule>
    <cfRule type="containsText" dxfId="360" priority="391" operator="containsText" text="No">
      <formula>NOT(ISERROR(SEARCH("No",E23)))</formula>
    </cfRule>
    <cfRule type="containsText" dxfId="359" priority="378" operator="containsText" text="Sí">
      <formula>NOT(ISERROR(SEARCH("Sí",E23)))</formula>
    </cfRule>
    <cfRule type="containsText" dxfId="358" priority="377" operator="containsText" text="Sí pero parcialmente">
      <formula>NOT(ISERROR(SEARCH("Sí pero parcialmente",E23)))</formula>
    </cfRule>
    <cfRule type="containsText" dxfId="357" priority="137" operator="containsText" text="Sí pero parcialmente">
      <formula>NOT(ISERROR(SEARCH("Sí pero parcialmente",E23)))</formula>
    </cfRule>
    <cfRule type="containsText" dxfId="356" priority="138" operator="containsText" text="Sí">
      <formula>NOT(ISERROR(SEARCH("Sí",E23)))</formula>
    </cfRule>
    <cfRule type="containsText" dxfId="355" priority="135" operator="containsText" text="Sí">
      <formula>NOT(ISERROR(SEARCH("Sí",E23)))</formula>
    </cfRule>
    <cfRule type="containsText" dxfId="354" priority="140" operator="containsText" text="Sí pero parcialmente">
      <formula>NOT(ISERROR(SEARCH("Sí pero parcialmente",E23)))</formula>
    </cfRule>
  </conditionalFormatting>
  <conditionalFormatting sqref="E27:E30">
    <cfRule type="containsText" dxfId="353" priority="120" operator="containsText" text="Sí">
      <formula>NOT(ISERROR(SEARCH("Sí",E27)))</formula>
    </cfRule>
    <cfRule type="containsText" dxfId="352" priority="121" operator="containsText" text="No">
      <formula>NOT(ISERROR(SEARCH("No",E27)))</formula>
    </cfRule>
    <cfRule type="containsText" dxfId="351" priority="122" operator="containsText" text="Sí pero parcialmente">
      <formula>NOT(ISERROR(SEARCH("Sí pero parcialmente",E27)))</formula>
    </cfRule>
    <cfRule type="containsText" dxfId="350" priority="123" operator="containsText" text="Sí">
      <formula>NOT(ISERROR(SEARCH("Sí",E27)))</formula>
    </cfRule>
    <cfRule type="containsText" dxfId="349" priority="124" operator="containsText" text="No">
      <formula>NOT(ISERROR(SEARCH("No",E27)))</formula>
    </cfRule>
    <cfRule type="containsText" dxfId="348" priority="125" operator="containsText" text="Sí pero parcialmente">
      <formula>NOT(ISERROR(SEARCH("Sí pero parcialmente",E27)))</formula>
    </cfRule>
    <cfRule type="containsText" dxfId="347" priority="126" operator="containsText" text="Sí">
      <formula>NOT(ISERROR(SEARCH("Sí",E27)))</formula>
    </cfRule>
    <cfRule type="containsText" dxfId="346" priority="262" operator="containsText" text="No">
      <formula>NOT(ISERROR(SEARCH("No",E27)))</formula>
    </cfRule>
    <cfRule type="containsText" dxfId="345" priority="261" operator="containsText" text="Sí">
      <formula>NOT(ISERROR(SEARCH("Sí",E27)))</formula>
    </cfRule>
    <cfRule type="containsText" dxfId="344" priority="260" operator="containsText" text="Sí pero parcialmente">
      <formula>NOT(ISERROR(SEARCH("Sí pero parcialmente",E27)))</formula>
    </cfRule>
    <cfRule type="containsText" dxfId="343" priority="259" operator="containsText" text="No">
      <formula>NOT(ISERROR(SEARCH("No",E27)))</formula>
    </cfRule>
    <cfRule type="containsText" dxfId="342" priority="438" operator="containsText" text="Sí">
      <formula>NOT(ISERROR(SEARCH("Sí",E27)))</formula>
    </cfRule>
    <cfRule type="containsText" dxfId="341" priority="437" operator="containsText" text="Sí pero parcialmente">
      <formula>NOT(ISERROR(SEARCH("Sí pero parcialmente",E27)))</formula>
    </cfRule>
    <cfRule type="containsText" dxfId="340" priority="436" operator="containsText" text="No">
      <formula>NOT(ISERROR(SEARCH("No",E27)))</formula>
    </cfRule>
    <cfRule type="containsText" dxfId="339" priority="395" operator="containsText" text="Sí pero parcialmente">
      <formula>NOT(ISERROR(SEARCH("Sí pero parcialmente",E27)))</formula>
    </cfRule>
    <cfRule type="containsText" dxfId="338" priority="394" operator="containsText" text="No">
      <formula>NOT(ISERROR(SEARCH("No",E27)))</formula>
    </cfRule>
    <cfRule type="containsText" dxfId="337" priority="113" operator="containsText" text="Sí pero parcialmente">
      <formula>NOT(ISERROR(SEARCH("Sí pero parcialmente",E27)))</formula>
    </cfRule>
    <cfRule type="containsText" dxfId="336" priority="396" operator="containsText" text="Sí">
      <formula>NOT(ISERROR(SEARCH("Sí",E27)))</formula>
    </cfRule>
    <cfRule type="containsText" dxfId="335" priority="372" operator="containsText" text="Sí">
      <formula>NOT(ISERROR(SEARCH("Sí",E27)))</formula>
    </cfRule>
    <cfRule type="containsText" dxfId="334" priority="371" operator="containsText" text="Sí pero parcialmente">
      <formula>NOT(ISERROR(SEARCH("Sí pero parcialmente",E27)))</formula>
    </cfRule>
    <cfRule type="containsText" dxfId="333" priority="370" operator="containsText" text="No">
      <formula>NOT(ISERROR(SEARCH("No",E27)))</formula>
    </cfRule>
    <cfRule type="containsText" dxfId="332" priority="369" operator="containsText" text="Sí">
      <formula>NOT(ISERROR(SEARCH("Sí",E27)))</formula>
    </cfRule>
    <cfRule type="containsText" dxfId="331" priority="368" operator="containsText" text="Sí pero parcialmente">
      <formula>NOT(ISERROR(SEARCH("Sí pero parcialmente",E27)))</formula>
    </cfRule>
    <cfRule type="containsText" dxfId="330" priority="367" operator="containsText" text="No">
      <formula>NOT(ISERROR(SEARCH("No",E27)))</formula>
    </cfRule>
    <cfRule type="containsText" dxfId="329" priority="117" operator="containsText" text="Sí">
      <formula>NOT(ISERROR(SEARCH("Sí",E27)))</formula>
    </cfRule>
    <cfRule type="containsText" dxfId="328" priority="263" operator="containsText" text="Sí pero parcialmente">
      <formula>NOT(ISERROR(SEARCH("Sí pero parcialmente",E27)))</formula>
    </cfRule>
    <cfRule type="containsText" dxfId="327" priority="109" operator="containsText" text="No">
      <formula>NOT(ISERROR(SEARCH("No",E27)))</formula>
    </cfRule>
    <cfRule type="containsText" dxfId="326" priority="110" operator="containsText" text="Sí pero parcialmente">
      <formula>NOT(ISERROR(SEARCH("Sí pero parcialmente",E27)))</formula>
    </cfRule>
    <cfRule type="containsText" dxfId="325" priority="111" operator="containsText" text="Sí">
      <formula>NOT(ISERROR(SEARCH("Sí",E27)))</formula>
    </cfRule>
    <cfRule type="containsText" dxfId="324" priority="112" operator="containsText" text="No">
      <formula>NOT(ISERROR(SEARCH("No",E27)))</formula>
    </cfRule>
    <cfRule type="containsText" dxfId="323" priority="114" operator="containsText" text="Sí">
      <formula>NOT(ISERROR(SEARCH("Sí",E27)))</formula>
    </cfRule>
    <cfRule type="containsText" dxfId="322" priority="115" operator="containsText" text="No">
      <formula>NOT(ISERROR(SEARCH("No",E27)))</formula>
    </cfRule>
    <cfRule type="containsText" dxfId="321" priority="116" operator="containsText" text="Sí pero parcialmente">
      <formula>NOT(ISERROR(SEARCH("Sí pero parcialmente",E27)))</formula>
    </cfRule>
    <cfRule type="containsText" dxfId="320" priority="118" operator="containsText" text="No">
      <formula>NOT(ISERROR(SEARCH("No",E27)))</formula>
    </cfRule>
    <cfRule type="containsText" dxfId="319" priority="119" operator="containsText" text="Sí pero parcialmente">
      <formula>NOT(ISERROR(SEARCH("Sí pero parcialmente",E27)))</formula>
    </cfRule>
    <cfRule type="containsText" dxfId="318" priority="270" operator="containsText" text="Sí">
      <formula>NOT(ISERROR(SEARCH("Sí",E27)))</formula>
    </cfRule>
    <cfRule type="containsText" dxfId="317" priority="269" operator="containsText" text="Sí pero parcialmente">
      <formula>NOT(ISERROR(SEARCH("Sí pero parcialmente",E27)))</formula>
    </cfRule>
    <cfRule type="containsText" dxfId="316" priority="268" operator="containsText" text="No">
      <formula>NOT(ISERROR(SEARCH("No",E27)))</formula>
    </cfRule>
    <cfRule type="containsText" dxfId="315" priority="267" operator="containsText" text="Sí">
      <formula>NOT(ISERROR(SEARCH("Sí",E27)))</formula>
    </cfRule>
    <cfRule type="containsText" dxfId="314" priority="266" operator="containsText" text="Sí pero parcialmente">
      <formula>NOT(ISERROR(SEARCH("Sí pero parcialmente",E27)))</formula>
    </cfRule>
    <cfRule type="containsText" dxfId="313" priority="265" operator="containsText" text="No">
      <formula>NOT(ISERROR(SEARCH("No",E27)))</formula>
    </cfRule>
    <cfRule type="containsText" dxfId="312" priority="264" operator="containsText" text="Sí">
      <formula>NOT(ISERROR(SEARCH("Sí",E27)))</formula>
    </cfRule>
  </conditionalFormatting>
  <conditionalFormatting sqref="E32:E33">
    <cfRule type="containsText" dxfId="311" priority="104" operator="containsText" text="Sí pero parcialmente">
      <formula>NOT(ISERROR(SEARCH("Sí pero parcialmente",E32)))</formula>
    </cfRule>
    <cfRule type="containsText" dxfId="310" priority="105" operator="containsText" text="Sí">
      <formula>NOT(ISERROR(SEARCH("Sí",E32)))</formula>
    </cfRule>
    <cfRule type="containsText" dxfId="309" priority="106" operator="containsText" text="No">
      <formula>NOT(ISERROR(SEARCH("No",E32)))</formula>
    </cfRule>
    <cfRule type="containsText" dxfId="308" priority="107" operator="containsText" text="Sí pero parcialmente">
      <formula>NOT(ISERROR(SEARCH("Sí pero parcialmente",E32)))</formula>
    </cfRule>
    <cfRule type="containsText" dxfId="307" priority="108" operator="containsText" text="Sí">
      <formula>NOT(ISERROR(SEARCH("Sí",E32)))</formula>
    </cfRule>
    <cfRule type="containsText" dxfId="306" priority="95" operator="containsText" text="Sí pero parcialmente">
      <formula>NOT(ISERROR(SEARCH("Sí pero parcialmente",E32)))</formula>
    </cfRule>
    <cfRule type="containsText" dxfId="305" priority="96" operator="containsText" text="Sí">
      <formula>NOT(ISERROR(SEARCH("Sí",E32)))</formula>
    </cfRule>
    <cfRule type="containsText" dxfId="304" priority="93" operator="containsText" text="Sí">
      <formula>NOT(ISERROR(SEARCH("Sí",E32)))</formula>
    </cfRule>
    <cfRule type="containsText" dxfId="303" priority="92" operator="containsText" text="Sí pero parcialmente">
      <formula>NOT(ISERROR(SEARCH("Sí pero parcialmente",E32)))</formula>
    </cfRule>
    <cfRule type="containsText" dxfId="302" priority="91" operator="containsText" text="No">
      <formula>NOT(ISERROR(SEARCH("No",E32)))</formula>
    </cfRule>
    <cfRule type="containsText" dxfId="301" priority="365" operator="containsText" text="Sí pero parcialmente">
      <formula>NOT(ISERROR(SEARCH("Sí pero parcialmente",E32)))</formula>
    </cfRule>
    <cfRule type="containsText" dxfId="300" priority="400" operator="containsText" text="No">
      <formula>NOT(ISERROR(SEARCH("No",E32)))</formula>
    </cfRule>
    <cfRule type="containsText" dxfId="299" priority="401" operator="containsText" text="Sí pero parcialmente">
      <formula>NOT(ISERROR(SEARCH("Sí pero parcialmente",E32)))</formula>
    </cfRule>
    <cfRule type="containsText" dxfId="298" priority="402" operator="containsText" text="Sí">
      <formula>NOT(ISERROR(SEARCH("Sí",E32)))</formula>
    </cfRule>
    <cfRule type="containsText" dxfId="297" priority="433" operator="containsText" text="No">
      <formula>NOT(ISERROR(SEARCH("No",E32)))</formula>
    </cfRule>
    <cfRule type="containsText" dxfId="296" priority="434" operator="containsText" text="Sí pero parcialmente">
      <formula>NOT(ISERROR(SEARCH("Sí pero parcialmente",E32)))</formula>
    </cfRule>
    <cfRule type="containsText" dxfId="295" priority="435" operator="containsText" text="Sí">
      <formula>NOT(ISERROR(SEARCH("Sí",E32)))</formula>
    </cfRule>
    <cfRule type="containsText" dxfId="294" priority="363" operator="containsText" text="Sí">
      <formula>NOT(ISERROR(SEARCH("Sí",E32)))</formula>
    </cfRule>
    <cfRule type="containsText" dxfId="293" priority="366" operator="containsText" text="Sí">
      <formula>NOT(ISERROR(SEARCH("Sí",E32)))</formula>
    </cfRule>
    <cfRule type="containsText" dxfId="292" priority="361" operator="containsText" text="No">
      <formula>NOT(ISERROR(SEARCH("No",E32)))</formula>
    </cfRule>
    <cfRule type="containsText" dxfId="291" priority="97" operator="containsText" text="No">
      <formula>NOT(ISERROR(SEARCH("No",E32)))</formula>
    </cfRule>
    <cfRule type="containsText" dxfId="290" priority="282" operator="containsText" text="Sí">
      <formula>NOT(ISERROR(SEARCH("Sí",E32)))</formula>
    </cfRule>
    <cfRule type="containsText" dxfId="289" priority="281" operator="containsText" text="Sí pero parcialmente">
      <formula>NOT(ISERROR(SEARCH("Sí pero parcialmente",E32)))</formula>
    </cfRule>
    <cfRule type="containsText" dxfId="288" priority="280" operator="containsText" text="No">
      <formula>NOT(ISERROR(SEARCH("No",E32)))</formula>
    </cfRule>
    <cfRule type="containsText" dxfId="287" priority="279" operator="containsText" text="Sí">
      <formula>NOT(ISERROR(SEARCH("Sí",E32)))</formula>
    </cfRule>
    <cfRule type="containsText" dxfId="286" priority="98" operator="containsText" text="Sí pero parcialmente">
      <formula>NOT(ISERROR(SEARCH("Sí pero parcialmente",E32)))</formula>
    </cfRule>
    <cfRule type="containsText" dxfId="285" priority="278" operator="containsText" text="Sí pero parcialmente">
      <formula>NOT(ISERROR(SEARCH("Sí pero parcialmente",E32)))</formula>
    </cfRule>
    <cfRule type="containsText" dxfId="284" priority="277" operator="containsText" text="No">
      <formula>NOT(ISERROR(SEARCH("No",E32)))</formula>
    </cfRule>
    <cfRule type="containsText" dxfId="283" priority="276" operator="containsText" text="Sí">
      <formula>NOT(ISERROR(SEARCH("Sí",E32)))</formula>
    </cfRule>
    <cfRule type="containsText" dxfId="282" priority="275" operator="containsText" text="Sí pero parcialmente">
      <formula>NOT(ISERROR(SEARCH("Sí pero parcialmente",E32)))</formula>
    </cfRule>
    <cfRule type="containsText" dxfId="281" priority="274" operator="containsText" text="No">
      <formula>NOT(ISERROR(SEARCH("No",E32)))</formula>
    </cfRule>
    <cfRule type="containsText" dxfId="280" priority="273" operator="containsText" text="Sí">
      <formula>NOT(ISERROR(SEARCH("Sí",E32)))</formula>
    </cfRule>
    <cfRule type="containsText" dxfId="279" priority="272" operator="containsText" text="Sí pero parcialmente">
      <formula>NOT(ISERROR(SEARCH("Sí pero parcialmente",E32)))</formula>
    </cfRule>
    <cfRule type="containsText" dxfId="278" priority="271" operator="containsText" text="No">
      <formula>NOT(ISERROR(SEARCH("No",E32)))</formula>
    </cfRule>
    <cfRule type="containsText" dxfId="277" priority="364" operator="containsText" text="No">
      <formula>NOT(ISERROR(SEARCH("No",E32)))</formula>
    </cfRule>
    <cfRule type="containsText" dxfId="276" priority="99" operator="containsText" text="Sí">
      <formula>NOT(ISERROR(SEARCH("Sí",E32)))</formula>
    </cfRule>
    <cfRule type="containsText" dxfId="275" priority="100" operator="containsText" text="No">
      <formula>NOT(ISERROR(SEARCH("No",E32)))</formula>
    </cfRule>
    <cfRule type="containsText" dxfId="274" priority="101" operator="containsText" text="Sí pero parcialmente">
      <formula>NOT(ISERROR(SEARCH("Sí pero parcialmente",E32)))</formula>
    </cfRule>
    <cfRule type="containsText" dxfId="273" priority="94" operator="containsText" text="No">
      <formula>NOT(ISERROR(SEARCH("No",E32)))</formula>
    </cfRule>
    <cfRule type="containsText" dxfId="272" priority="102" operator="containsText" text="Sí">
      <formula>NOT(ISERROR(SEARCH("Sí",E32)))</formula>
    </cfRule>
    <cfRule type="containsText" dxfId="271" priority="103" operator="containsText" text="No">
      <formula>NOT(ISERROR(SEARCH("No",E32)))</formula>
    </cfRule>
    <cfRule type="containsText" dxfId="270" priority="362" operator="containsText" text="Sí pero parcialmente">
      <formula>NOT(ISERROR(SEARCH("Sí pero parcialmente",E32)))</formula>
    </cfRule>
  </conditionalFormatting>
  <conditionalFormatting sqref="E35:E38">
    <cfRule type="containsText" dxfId="269" priority="286" operator="containsText" text="No">
      <formula>NOT(ISERROR(SEARCH("No",E35)))</formula>
    </cfRule>
    <cfRule type="containsText" dxfId="268" priority="287" operator="containsText" text="Sí pero parcialmente">
      <formula>NOT(ISERROR(SEARCH("Sí pero parcialmente",E35)))</formula>
    </cfRule>
    <cfRule type="containsText" dxfId="267" priority="288" operator="containsText" text="Sí">
      <formula>NOT(ISERROR(SEARCH("Sí",E35)))</formula>
    </cfRule>
    <cfRule type="containsText" dxfId="266" priority="289" operator="containsText" text="No">
      <formula>NOT(ISERROR(SEARCH("No",E35)))</formula>
    </cfRule>
    <cfRule type="containsText" dxfId="265" priority="290" operator="containsText" text="Sí pero parcialmente">
      <formula>NOT(ISERROR(SEARCH("Sí pero parcialmente",E35)))</formula>
    </cfRule>
    <cfRule type="containsText" dxfId="264" priority="291" operator="containsText" text="Sí">
      <formula>NOT(ISERROR(SEARCH("Sí",E35)))</formula>
    </cfRule>
    <cfRule type="containsText" dxfId="263" priority="292" operator="containsText" text="No">
      <formula>NOT(ISERROR(SEARCH("No",E35)))</formula>
    </cfRule>
    <cfRule type="containsText" dxfId="262" priority="293" operator="containsText" text="Sí pero parcialmente">
      <formula>NOT(ISERROR(SEARCH("Sí pero parcialmente",E35)))</formula>
    </cfRule>
    <cfRule type="containsText" dxfId="261" priority="294" operator="containsText" text="Sí">
      <formula>NOT(ISERROR(SEARCH("Sí",E35)))</formula>
    </cfRule>
    <cfRule type="containsText" dxfId="260" priority="355" operator="containsText" text="No">
      <formula>NOT(ISERROR(SEARCH("No",E35)))</formula>
    </cfRule>
    <cfRule type="containsText" dxfId="259" priority="356" operator="containsText" text="Sí pero parcialmente">
      <formula>NOT(ISERROR(SEARCH("Sí pero parcialmente",E35)))</formula>
    </cfRule>
    <cfRule type="containsText" dxfId="258" priority="357" operator="containsText" text="Sí">
      <formula>NOT(ISERROR(SEARCH("Sí",E35)))</formula>
    </cfRule>
    <cfRule type="containsText" dxfId="257" priority="358" operator="containsText" text="No">
      <formula>NOT(ISERROR(SEARCH("No",E35)))</formula>
    </cfRule>
    <cfRule type="containsText" dxfId="256" priority="359" operator="containsText" text="Sí pero parcialmente">
      <formula>NOT(ISERROR(SEARCH("Sí pero parcialmente",E35)))</formula>
    </cfRule>
    <cfRule type="containsText" dxfId="255" priority="360" operator="containsText" text="Sí">
      <formula>NOT(ISERROR(SEARCH("Sí",E35)))</formula>
    </cfRule>
    <cfRule type="containsText" dxfId="254" priority="403" operator="containsText" text="No">
      <formula>NOT(ISERROR(SEARCH("No",E35)))</formula>
    </cfRule>
    <cfRule type="containsText" dxfId="253" priority="404" operator="containsText" text="Sí pero parcialmente">
      <formula>NOT(ISERROR(SEARCH("Sí pero parcialmente",E35)))</formula>
    </cfRule>
    <cfRule type="containsText" dxfId="252" priority="405" operator="containsText" text="Sí">
      <formula>NOT(ISERROR(SEARCH("Sí",E35)))</formula>
    </cfRule>
    <cfRule type="containsText" dxfId="251" priority="430" operator="containsText" text="No">
      <formula>NOT(ISERROR(SEARCH("No",E35)))</formula>
    </cfRule>
    <cfRule type="containsText" dxfId="250" priority="431" operator="containsText" text="Sí pero parcialmente">
      <formula>NOT(ISERROR(SEARCH("Sí pero parcialmente",E35)))</formula>
    </cfRule>
    <cfRule type="containsText" dxfId="249" priority="432" operator="containsText" text="Sí">
      <formula>NOT(ISERROR(SEARCH("Sí",E35)))</formula>
    </cfRule>
    <cfRule type="containsText" dxfId="248" priority="73" operator="containsText" text="No">
      <formula>NOT(ISERROR(SEARCH("No",E35)))</formula>
    </cfRule>
    <cfRule type="containsText" dxfId="247" priority="74" operator="containsText" text="Sí pero parcialmente">
      <formula>NOT(ISERROR(SEARCH("Sí pero parcialmente",E35)))</formula>
    </cfRule>
    <cfRule type="containsText" dxfId="246" priority="75" operator="containsText" text="Sí">
      <formula>NOT(ISERROR(SEARCH("Sí",E35)))</formula>
    </cfRule>
    <cfRule type="containsText" dxfId="245" priority="76" operator="containsText" text="No">
      <formula>NOT(ISERROR(SEARCH("No",E35)))</formula>
    </cfRule>
    <cfRule type="containsText" dxfId="244" priority="77" operator="containsText" text="Sí pero parcialmente">
      <formula>NOT(ISERROR(SEARCH("Sí pero parcialmente",E35)))</formula>
    </cfRule>
    <cfRule type="containsText" dxfId="243" priority="78" operator="containsText" text="Sí">
      <formula>NOT(ISERROR(SEARCH("Sí",E35)))</formula>
    </cfRule>
    <cfRule type="containsText" dxfId="242" priority="79" operator="containsText" text="No">
      <formula>NOT(ISERROR(SEARCH("No",E35)))</formula>
    </cfRule>
    <cfRule type="containsText" dxfId="241" priority="80" operator="containsText" text="Sí pero parcialmente">
      <formula>NOT(ISERROR(SEARCH("Sí pero parcialmente",E35)))</formula>
    </cfRule>
    <cfRule type="containsText" dxfId="240" priority="81" operator="containsText" text="Sí">
      <formula>NOT(ISERROR(SEARCH("Sí",E35)))</formula>
    </cfRule>
    <cfRule type="containsText" dxfId="239" priority="82" operator="containsText" text="No">
      <formula>NOT(ISERROR(SEARCH("No",E35)))</formula>
    </cfRule>
    <cfRule type="containsText" dxfId="238" priority="83" operator="containsText" text="Sí pero parcialmente">
      <formula>NOT(ISERROR(SEARCH("Sí pero parcialmente",E35)))</formula>
    </cfRule>
    <cfRule type="containsText" dxfId="237" priority="84" operator="containsText" text="Sí">
      <formula>NOT(ISERROR(SEARCH("Sí",E35)))</formula>
    </cfRule>
    <cfRule type="containsText" dxfId="236" priority="85" operator="containsText" text="No">
      <formula>NOT(ISERROR(SEARCH("No",E35)))</formula>
    </cfRule>
    <cfRule type="containsText" dxfId="235" priority="86" operator="containsText" text="Sí pero parcialmente">
      <formula>NOT(ISERROR(SEARCH("Sí pero parcialmente",E35)))</formula>
    </cfRule>
    <cfRule type="containsText" dxfId="234" priority="87" operator="containsText" text="Sí">
      <formula>NOT(ISERROR(SEARCH("Sí",E35)))</formula>
    </cfRule>
    <cfRule type="containsText" dxfId="233" priority="88" operator="containsText" text="No">
      <formula>NOT(ISERROR(SEARCH("No",E35)))</formula>
    </cfRule>
    <cfRule type="containsText" dxfId="232" priority="89" operator="containsText" text="Sí pero parcialmente">
      <formula>NOT(ISERROR(SEARCH("Sí pero parcialmente",E35)))</formula>
    </cfRule>
    <cfRule type="containsText" dxfId="231" priority="90" operator="containsText" text="Sí">
      <formula>NOT(ISERROR(SEARCH("Sí",E35)))</formula>
    </cfRule>
    <cfRule type="containsText" dxfId="230" priority="283" operator="containsText" text="No">
      <formula>NOT(ISERROR(SEARCH("No",E35)))</formula>
    </cfRule>
    <cfRule type="containsText" dxfId="229" priority="284" operator="containsText" text="Sí pero parcialmente">
      <formula>NOT(ISERROR(SEARCH("Sí pero parcialmente",E35)))</formula>
    </cfRule>
    <cfRule type="containsText" dxfId="228" priority="285" operator="containsText" text="Sí">
      <formula>NOT(ISERROR(SEARCH("Sí",E35)))</formula>
    </cfRule>
  </conditionalFormatting>
  <conditionalFormatting sqref="E36:E38">
    <cfRule type="containsText" dxfId="227" priority="222" operator="containsText" text="Sí">
      <formula>NOT(ISERROR(SEARCH("Sí",E36)))</formula>
    </cfRule>
    <cfRule type="containsText" dxfId="226" priority="204" operator="containsText" text="Sí">
      <formula>NOT(ISERROR(SEARCH("Sí",E36)))</formula>
    </cfRule>
    <cfRule type="containsText" dxfId="225" priority="205" operator="containsText" text="No">
      <formula>NOT(ISERROR(SEARCH("No",E36)))</formula>
    </cfRule>
    <cfRule type="containsText" dxfId="224" priority="221" operator="containsText" text="Sí pero parcialmente">
      <formula>NOT(ISERROR(SEARCH("Sí pero parcialmente",E36)))</formula>
    </cfRule>
    <cfRule type="containsText" dxfId="223" priority="220" operator="containsText" text="No">
      <formula>NOT(ISERROR(SEARCH("No",E36)))</formula>
    </cfRule>
    <cfRule type="containsText" dxfId="222" priority="219" operator="containsText" text="Sí">
      <formula>NOT(ISERROR(SEARCH("Sí",E36)))</formula>
    </cfRule>
    <cfRule type="containsText" dxfId="221" priority="218" operator="containsText" text="Sí pero parcialmente">
      <formula>NOT(ISERROR(SEARCH("Sí pero parcialmente",E36)))</formula>
    </cfRule>
    <cfRule type="containsText" dxfId="220" priority="217" operator="containsText" text="No">
      <formula>NOT(ISERROR(SEARCH("No",E36)))</formula>
    </cfRule>
    <cfRule type="containsText" dxfId="219" priority="216" operator="containsText" text="Sí">
      <formula>NOT(ISERROR(SEARCH("Sí",E36)))</formula>
    </cfRule>
    <cfRule type="containsText" dxfId="218" priority="201" operator="containsText" text="Sí">
      <formula>NOT(ISERROR(SEARCH("Sí",E36)))</formula>
    </cfRule>
    <cfRule type="containsText" dxfId="217" priority="210" operator="containsText" text="Sí">
      <formula>NOT(ISERROR(SEARCH("Sí",E36)))</formula>
    </cfRule>
    <cfRule type="containsText" dxfId="216" priority="215" operator="containsText" text="Sí pero parcialmente">
      <formula>NOT(ISERROR(SEARCH("Sí pero parcialmente",E36)))</formula>
    </cfRule>
    <cfRule type="containsText" dxfId="215" priority="214" operator="containsText" text="No">
      <formula>NOT(ISERROR(SEARCH("No",E36)))</formula>
    </cfRule>
    <cfRule type="containsText" dxfId="214" priority="213" operator="containsText" text="Sí">
      <formula>NOT(ISERROR(SEARCH("Sí",E36)))</formula>
    </cfRule>
    <cfRule type="containsText" dxfId="213" priority="212" operator="containsText" text="Sí pero parcialmente">
      <formula>NOT(ISERROR(SEARCH("Sí pero parcialmente",E36)))</formula>
    </cfRule>
    <cfRule type="containsText" dxfId="212" priority="206" operator="containsText" text="Sí pero parcialmente">
      <formula>NOT(ISERROR(SEARCH("Sí pero parcialmente",E36)))</formula>
    </cfRule>
    <cfRule type="containsText" dxfId="211" priority="207" operator="containsText" text="Sí">
      <formula>NOT(ISERROR(SEARCH("Sí",E36)))</formula>
    </cfRule>
    <cfRule type="containsText" dxfId="210" priority="208" operator="containsText" text="No">
      <formula>NOT(ISERROR(SEARCH("No",E36)))</formula>
    </cfRule>
    <cfRule type="containsText" dxfId="209" priority="209" operator="containsText" text="Sí pero parcialmente">
      <formula>NOT(ISERROR(SEARCH("Sí pero parcialmente",E36)))</formula>
    </cfRule>
    <cfRule type="containsText" dxfId="208" priority="203" operator="containsText" text="Sí pero parcialmente">
      <formula>NOT(ISERROR(SEARCH("Sí pero parcialmente",E36)))</formula>
    </cfRule>
    <cfRule type="containsText" dxfId="207" priority="211" operator="containsText" text="No">
      <formula>NOT(ISERROR(SEARCH("No",E36)))</formula>
    </cfRule>
    <cfRule type="containsText" dxfId="206" priority="199" operator="containsText" text="No">
      <formula>NOT(ISERROR(SEARCH("No",E36)))</formula>
    </cfRule>
    <cfRule type="containsText" dxfId="205" priority="200" operator="containsText" text="Sí pero parcialmente">
      <formula>NOT(ISERROR(SEARCH("Sí pero parcialmente",E36)))</formula>
    </cfRule>
    <cfRule type="containsText" dxfId="204" priority="202" operator="containsText" text="No">
      <formula>NOT(ISERROR(SEARCH("No",E36)))</formula>
    </cfRule>
  </conditionalFormatting>
  <conditionalFormatting sqref="E40:E42">
    <cfRule type="containsText" dxfId="203" priority="428" operator="containsText" text="Sí pero parcialmente">
      <formula>NOT(ISERROR(SEARCH("Sí pero parcialmente",E40)))</formula>
    </cfRule>
    <cfRule type="containsText" dxfId="202" priority="57" operator="containsText" text="Sí">
      <formula>NOT(ISERROR(SEARCH("Sí",E40)))</formula>
    </cfRule>
    <cfRule type="containsText" dxfId="201" priority="55" operator="containsText" text="No">
      <formula>NOT(ISERROR(SEARCH("No",E40)))</formula>
    </cfRule>
    <cfRule type="containsText" dxfId="200" priority="56" operator="containsText" text="Sí pero parcialmente">
      <formula>NOT(ISERROR(SEARCH("Sí pero parcialmente",E40)))</formula>
    </cfRule>
    <cfRule type="containsText" dxfId="199" priority="69" operator="containsText" text="Sí">
      <formula>NOT(ISERROR(SEARCH("Sí",E40)))</formula>
    </cfRule>
    <cfRule type="containsText" dxfId="198" priority="58" operator="containsText" text="No">
      <formula>NOT(ISERROR(SEARCH("No",E40)))</formula>
    </cfRule>
    <cfRule type="containsText" dxfId="197" priority="60" operator="containsText" text="Sí">
      <formula>NOT(ISERROR(SEARCH("Sí",E40)))</formula>
    </cfRule>
    <cfRule type="containsText" dxfId="196" priority="61" operator="containsText" text="No">
      <formula>NOT(ISERROR(SEARCH("No",E40)))</formula>
    </cfRule>
    <cfRule type="containsText" dxfId="195" priority="62" operator="containsText" text="Sí pero parcialmente">
      <formula>NOT(ISERROR(SEARCH("Sí pero parcialmente",E40)))</formula>
    </cfRule>
    <cfRule type="containsText" dxfId="194" priority="63" operator="containsText" text="Sí">
      <formula>NOT(ISERROR(SEARCH("Sí",E40)))</formula>
    </cfRule>
    <cfRule type="containsText" dxfId="193" priority="64" operator="containsText" text="No">
      <formula>NOT(ISERROR(SEARCH("No",E40)))</formula>
    </cfRule>
    <cfRule type="containsText" dxfId="192" priority="65" operator="containsText" text="Sí pero parcialmente">
      <formula>NOT(ISERROR(SEARCH("Sí pero parcialmente",E40)))</formula>
    </cfRule>
    <cfRule type="containsText" dxfId="191" priority="66" operator="containsText" text="Sí">
      <formula>NOT(ISERROR(SEARCH("Sí",E40)))</formula>
    </cfRule>
    <cfRule type="containsText" dxfId="190" priority="67" operator="containsText" text="No">
      <formula>NOT(ISERROR(SEARCH("No",E40)))</formula>
    </cfRule>
    <cfRule type="containsText" dxfId="189" priority="68" operator="containsText" text="Sí pero parcialmente">
      <formula>NOT(ISERROR(SEARCH("Sí pero parcialmente",E40)))</formula>
    </cfRule>
    <cfRule type="containsText" dxfId="188" priority="70" operator="containsText" text="No">
      <formula>NOT(ISERROR(SEARCH("No",E40)))</formula>
    </cfRule>
    <cfRule type="containsText" dxfId="187" priority="71" operator="containsText" text="Sí pero parcialmente">
      <formula>NOT(ISERROR(SEARCH("Sí pero parcialmente",E40)))</formula>
    </cfRule>
    <cfRule type="containsText" dxfId="186" priority="59" operator="containsText" text="Sí pero parcialmente">
      <formula>NOT(ISERROR(SEARCH("Sí pero parcialmente",E40)))</formula>
    </cfRule>
    <cfRule type="containsText" dxfId="185" priority="299" operator="containsText" text="Sí pero parcialmente">
      <formula>NOT(ISERROR(SEARCH("Sí pero parcialmente",E40)))</formula>
    </cfRule>
    <cfRule type="containsText" dxfId="184" priority="300" operator="containsText" text="Sí">
      <formula>NOT(ISERROR(SEARCH("Sí",E40)))</formula>
    </cfRule>
    <cfRule type="containsText" dxfId="183" priority="302" operator="containsText" text="Sí pero parcialmente">
      <formula>NOT(ISERROR(SEARCH("Sí pero parcialmente",E40)))</formula>
    </cfRule>
    <cfRule type="containsText" dxfId="182" priority="350" operator="containsText" text="Sí pero parcialmente">
      <formula>NOT(ISERROR(SEARCH("Sí pero parcialmente",E40)))</formula>
    </cfRule>
    <cfRule type="containsText" dxfId="181" priority="303" operator="containsText" text="Sí">
      <formula>NOT(ISERROR(SEARCH("Sí",E40)))</formula>
    </cfRule>
    <cfRule type="containsText" dxfId="180" priority="304" operator="containsText" text="No">
      <formula>NOT(ISERROR(SEARCH("No",E40)))</formula>
    </cfRule>
    <cfRule type="containsText" dxfId="179" priority="305" operator="containsText" text="Sí pero parcialmente">
      <formula>NOT(ISERROR(SEARCH("Sí pero parcialmente",E40)))</formula>
    </cfRule>
    <cfRule type="containsText" dxfId="178" priority="306" operator="containsText" text="Sí">
      <formula>NOT(ISERROR(SEARCH("Sí",E40)))</formula>
    </cfRule>
    <cfRule type="containsText" dxfId="177" priority="298" operator="containsText" text="No">
      <formula>NOT(ISERROR(SEARCH("No",E40)))</formula>
    </cfRule>
    <cfRule type="containsText" dxfId="176" priority="301" operator="containsText" text="No">
      <formula>NOT(ISERROR(SEARCH("No",E40)))</formula>
    </cfRule>
    <cfRule type="containsText" dxfId="175" priority="72" operator="containsText" text="Sí">
      <formula>NOT(ISERROR(SEARCH("Sí",E40)))</formula>
    </cfRule>
    <cfRule type="containsText" dxfId="174" priority="407" operator="containsText" text="Sí pero parcialmente">
      <formula>NOT(ISERROR(SEARCH("Sí pero parcialmente",E40)))</formula>
    </cfRule>
    <cfRule type="containsText" dxfId="173" priority="406" operator="containsText" text="No">
      <formula>NOT(ISERROR(SEARCH("No",E40)))</formula>
    </cfRule>
    <cfRule type="containsText" dxfId="172" priority="352" operator="containsText" text="No">
      <formula>NOT(ISERROR(SEARCH("No",E40)))</formula>
    </cfRule>
    <cfRule type="containsText" dxfId="171" priority="351" operator="containsText" text="Sí">
      <formula>NOT(ISERROR(SEARCH("Sí",E40)))</formula>
    </cfRule>
    <cfRule type="containsText" dxfId="170" priority="349" operator="containsText" text="No">
      <formula>NOT(ISERROR(SEARCH("No",E40)))</formula>
    </cfRule>
    <cfRule type="containsText" dxfId="169" priority="354" operator="containsText" text="Sí">
      <formula>NOT(ISERROR(SEARCH("Sí",E40)))</formula>
    </cfRule>
    <cfRule type="containsText" dxfId="168" priority="353" operator="containsText" text="Sí pero parcialmente">
      <formula>NOT(ISERROR(SEARCH("Sí pero parcialmente",E40)))</formula>
    </cfRule>
    <cfRule type="containsText" dxfId="167" priority="429" operator="containsText" text="Sí">
      <formula>NOT(ISERROR(SEARCH("Sí",E40)))</formula>
    </cfRule>
    <cfRule type="containsText" dxfId="166" priority="427" operator="containsText" text="No">
      <formula>NOT(ISERROR(SEARCH("No",E40)))</formula>
    </cfRule>
    <cfRule type="containsText" dxfId="165" priority="408" operator="containsText" text="Sí">
      <formula>NOT(ISERROR(SEARCH("Sí",E40)))</formula>
    </cfRule>
    <cfRule type="containsText" dxfId="164" priority="295" operator="containsText" text="No">
      <formula>NOT(ISERROR(SEARCH("No",E40)))</formula>
    </cfRule>
    <cfRule type="containsText" dxfId="163" priority="296" operator="containsText" text="Sí pero parcialmente">
      <formula>NOT(ISERROR(SEARCH("Sí pero parcialmente",E40)))</formula>
    </cfRule>
    <cfRule type="containsText" dxfId="162" priority="297" operator="containsText" text="Sí">
      <formula>NOT(ISERROR(SEARCH("Sí",E40)))</formula>
    </cfRule>
  </conditionalFormatting>
  <conditionalFormatting sqref="E41">
    <cfRule type="containsText" dxfId="161" priority="198" operator="containsText" text="Sí">
      <formula>NOT(ISERROR(SEARCH("Sí",E41)))</formula>
    </cfRule>
    <cfRule type="containsText" dxfId="160" priority="197" operator="containsText" text="Sí pero parcialmente">
      <formula>NOT(ISERROR(SEARCH("Sí pero parcialmente",E41)))</formula>
    </cfRule>
    <cfRule type="containsText" dxfId="159" priority="196" operator="containsText" text="No">
      <formula>NOT(ISERROR(SEARCH("No",E41)))</formula>
    </cfRule>
    <cfRule type="containsText" dxfId="158" priority="195" operator="containsText" text="Sí">
      <formula>NOT(ISERROR(SEARCH("Sí",E41)))</formula>
    </cfRule>
    <cfRule type="containsText" dxfId="157" priority="193" operator="containsText" text="No">
      <formula>NOT(ISERROR(SEARCH("No",E41)))</formula>
    </cfRule>
    <cfRule type="containsText" dxfId="156" priority="192" operator="containsText" text="Sí">
      <formula>NOT(ISERROR(SEARCH("Sí",E41)))</formula>
    </cfRule>
    <cfRule type="containsText" dxfId="155" priority="191" operator="containsText" text="Sí pero parcialmente">
      <formula>NOT(ISERROR(SEARCH("Sí pero parcialmente",E41)))</formula>
    </cfRule>
    <cfRule type="containsText" dxfId="154" priority="189" operator="containsText" text="Sí">
      <formula>NOT(ISERROR(SEARCH("Sí",E41)))</formula>
    </cfRule>
    <cfRule type="containsText" dxfId="153" priority="188" operator="containsText" text="Sí pero parcialmente">
      <formula>NOT(ISERROR(SEARCH("Sí pero parcialmente",E41)))</formula>
    </cfRule>
    <cfRule type="containsText" dxfId="152" priority="187" operator="containsText" text="No">
      <formula>NOT(ISERROR(SEARCH("No",E41)))</formula>
    </cfRule>
    <cfRule type="containsText" dxfId="151" priority="190" operator="containsText" text="No">
      <formula>NOT(ISERROR(SEARCH("No",E41)))</formula>
    </cfRule>
    <cfRule type="containsText" dxfId="150" priority="194" operator="containsText" text="Sí pero parcialmente">
      <formula>NOT(ISERROR(SEARCH("Sí pero parcialmente",E41)))</formula>
    </cfRule>
  </conditionalFormatting>
  <conditionalFormatting sqref="E44:E46">
    <cfRule type="containsText" dxfId="149" priority="425" operator="containsText" text="Sí pero parcialmente">
      <formula>NOT(ISERROR(SEARCH("Sí pero parcialmente",E44)))</formula>
    </cfRule>
    <cfRule type="containsText" dxfId="148" priority="426" operator="containsText" text="Sí">
      <formula>NOT(ISERROR(SEARCH("Sí",E44)))</formula>
    </cfRule>
    <cfRule type="containsText" dxfId="147" priority="37" operator="containsText" text="No">
      <formula>NOT(ISERROR(SEARCH("No",E44)))</formula>
    </cfRule>
    <cfRule type="containsText" dxfId="146" priority="39" operator="containsText" text="Sí">
      <formula>NOT(ISERROR(SEARCH("Sí",E44)))</formula>
    </cfRule>
    <cfRule type="containsText" dxfId="145" priority="343" operator="containsText" text="No">
      <formula>NOT(ISERROR(SEARCH("No",E44)))</formula>
    </cfRule>
    <cfRule type="containsText" dxfId="144" priority="344" operator="containsText" text="Sí pero parcialmente">
      <formula>NOT(ISERROR(SEARCH("Sí pero parcialmente",E44)))</formula>
    </cfRule>
    <cfRule type="containsText" dxfId="143" priority="345" operator="containsText" text="Sí">
      <formula>NOT(ISERROR(SEARCH("Sí",E44)))</formula>
    </cfRule>
    <cfRule type="containsText" dxfId="142" priority="346" operator="containsText" text="No">
      <formula>NOT(ISERROR(SEARCH("No",E44)))</formula>
    </cfRule>
    <cfRule type="containsText" dxfId="141" priority="347" operator="containsText" text="Sí pero parcialmente">
      <formula>NOT(ISERROR(SEARCH("Sí pero parcialmente",E44)))</formula>
    </cfRule>
    <cfRule type="containsText" dxfId="140" priority="348" operator="containsText" text="Sí">
      <formula>NOT(ISERROR(SEARCH("Sí",E44)))</formula>
    </cfRule>
    <cfRule type="containsText" dxfId="139" priority="54" operator="containsText" text="Sí">
      <formula>NOT(ISERROR(SEARCH("Sí",E44)))</formula>
    </cfRule>
    <cfRule type="containsText" dxfId="138" priority="53" operator="containsText" text="Sí pero parcialmente">
      <formula>NOT(ISERROR(SEARCH("Sí pero parcialmente",E44)))</formula>
    </cfRule>
    <cfRule type="containsText" dxfId="137" priority="52" operator="containsText" text="No">
      <formula>NOT(ISERROR(SEARCH("No",E44)))</formula>
    </cfRule>
    <cfRule type="containsText" dxfId="136" priority="51" operator="containsText" text="Sí">
      <formula>NOT(ISERROR(SEARCH("Sí",E44)))</formula>
    </cfRule>
    <cfRule type="containsText" dxfId="135" priority="50" operator="containsText" text="Sí pero parcialmente">
      <formula>NOT(ISERROR(SEARCH("Sí pero parcialmente",E44)))</formula>
    </cfRule>
    <cfRule type="containsText" dxfId="134" priority="49" operator="containsText" text="No">
      <formula>NOT(ISERROR(SEARCH("No",E44)))</formula>
    </cfRule>
    <cfRule type="containsText" dxfId="133" priority="48" operator="containsText" text="Sí">
      <formula>NOT(ISERROR(SEARCH("Sí",E44)))</formula>
    </cfRule>
    <cfRule type="containsText" dxfId="132" priority="47" operator="containsText" text="Sí pero parcialmente">
      <formula>NOT(ISERROR(SEARCH("Sí pero parcialmente",E44)))</formula>
    </cfRule>
    <cfRule type="containsText" dxfId="131" priority="46" operator="containsText" text="No">
      <formula>NOT(ISERROR(SEARCH("No",E44)))</formula>
    </cfRule>
    <cfRule type="containsText" dxfId="130" priority="45" operator="containsText" text="Sí">
      <formula>NOT(ISERROR(SEARCH("Sí",E44)))</formula>
    </cfRule>
    <cfRule type="containsText" dxfId="129" priority="44" operator="containsText" text="Sí pero parcialmente">
      <formula>NOT(ISERROR(SEARCH("Sí pero parcialmente",E44)))</formula>
    </cfRule>
    <cfRule type="containsText" dxfId="128" priority="43" operator="containsText" text="No">
      <formula>NOT(ISERROR(SEARCH("No",E44)))</formula>
    </cfRule>
    <cfRule type="containsText" dxfId="127" priority="42" operator="containsText" text="Sí">
      <formula>NOT(ISERROR(SEARCH("Sí",E44)))</formula>
    </cfRule>
    <cfRule type="containsText" dxfId="126" priority="41" operator="containsText" text="Sí pero parcialmente">
      <formula>NOT(ISERROR(SEARCH("Sí pero parcialmente",E44)))</formula>
    </cfRule>
    <cfRule type="containsText" dxfId="125" priority="40" operator="containsText" text="No">
      <formula>NOT(ISERROR(SEARCH("No",E44)))</formula>
    </cfRule>
    <cfRule type="containsText" dxfId="124" priority="38" operator="containsText" text="Sí pero parcialmente">
      <formula>NOT(ISERROR(SEARCH("Sí pero parcialmente",E44)))</formula>
    </cfRule>
    <cfRule type="containsText" dxfId="123" priority="409" operator="containsText" text="No">
      <formula>NOT(ISERROR(SEARCH("No",E44)))</formula>
    </cfRule>
    <cfRule type="containsText" dxfId="122" priority="410" operator="containsText" text="Sí pero parcialmente">
      <formula>NOT(ISERROR(SEARCH("Sí pero parcialmente",E44)))</formula>
    </cfRule>
    <cfRule type="containsText" dxfId="121" priority="411" operator="containsText" text="Sí">
      <formula>NOT(ISERROR(SEARCH("Sí",E44)))</formula>
    </cfRule>
    <cfRule type="containsText" dxfId="120" priority="424" operator="containsText" text="No">
      <formula>NOT(ISERROR(SEARCH("No",E44)))</formula>
    </cfRule>
  </conditionalFormatting>
  <conditionalFormatting sqref="E48:E49">
    <cfRule type="containsText" dxfId="119" priority="321" operator="containsText" text="Sí">
      <formula>NOT(ISERROR(SEARCH("Sí",E48)))</formula>
    </cfRule>
    <cfRule type="containsText" dxfId="118" priority="33" operator="containsText" text="Sí">
      <formula>NOT(ISERROR(SEARCH("Sí",E48)))</formula>
    </cfRule>
    <cfRule type="containsText" dxfId="117" priority="32" operator="containsText" text="Sí pero parcialmente">
      <formula>NOT(ISERROR(SEARCH("Sí pero parcialmente",E48)))</formula>
    </cfRule>
    <cfRule type="containsText" dxfId="116" priority="327" operator="containsText" text="Sí">
      <formula>NOT(ISERROR(SEARCH("Sí",E48)))</formula>
    </cfRule>
    <cfRule type="containsText" dxfId="115" priority="323" operator="containsText" text="Sí pero parcialmente">
      <formula>NOT(ISERROR(SEARCH("Sí pero parcialmente",E48)))</formula>
    </cfRule>
    <cfRule type="containsText" dxfId="114" priority="322" operator="containsText" text="No">
      <formula>NOT(ISERROR(SEARCH("No",E48)))</formula>
    </cfRule>
    <cfRule type="containsText" dxfId="113" priority="337" operator="containsText" text="No">
      <formula>NOT(ISERROR(SEARCH("No",E48)))</formula>
    </cfRule>
    <cfRule type="containsText" dxfId="112" priority="320" operator="containsText" text="Sí pero parcialmente">
      <formula>NOT(ISERROR(SEARCH("Sí pero parcialmente",E48)))</formula>
    </cfRule>
    <cfRule type="containsText" dxfId="111" priority="319" operator="containsText" text="No">
      <formula>NOT(ISERROR(SEARCH("No",E48)))</formula>
    </cfRule>
    <cfRule type="containsText" dxfId="110" priority="328" operator="containsText" text="No">
      <formula>NOT(ISERROR(SEARCH("No",E48)))</formula>
    </cfRule>
    <cfRule type="containsText" dxfId="109" priority="339" operator="containsText" text="Sí">
      <formula>NOT(ISERROR(SEARCH("Sí",E48)))</formula>
    </cfRule>
    <cfRule type="containsText" dxfId="108" priority="338" operator="containsText" text="Sí pero parcialmente">
      <formula>NOT(ISERROR(SEARCH("Sí pero parcialmente",E48)))</formula>
    </cfRule>
    <cfRule type="containsText" dxfId="107" priority="31" operator="containsText" text="No">
      <formula>NOT(ISERROR(SEARCH("No",E48)))</formula>
    </cfRule>
    <cfRule type="containsText" dxfId="106" priority="330" operator="containsText" text="Sí">
      <formula>NOT(ISERROR(SEARCH("Sí",E48)))</formula>
    </cfRule>
    <cfRule type="containsText" dxfId="105" priority="340" operator="containsText" text="No">
      <formula>NOT(ISERROR(SEARCH("No",E48)))</formula>
    </cfRule>
    <cfRule type="containsText" dxfId="104" priority="329" operator="containsText" text="Sí pero parcialmente">
      <formula>NOT(ISERROR(SEARCH("Sí pero parcialmente",E48)))</formula>
    </cfRule>
    <cfRule type="containsText" dxfId="103" priority="19" operator="containsText" text="No">
      <formula>NOT(ISERROR(SEARCH("No",E48)))</formula>
    </cfRule>
    <cfRule type="containsText" dxfId="102" priority="20" operator="containsText" text="Sí pero parcialmente">
      <formula>NOT(ISERROR(SEARCH("Sí pero parcialmente",E48)))</formula>
    </cfRule>
    <cfRule type="containsText" dxfId="101" priority="21" operator="containsText" text="Sí">
      <formula>NOT(ISERROR(SEARCH("Sí",E48)))</formula>
    </cfRule>
    <cfRule type="containsText" dxfId="100" priority="22" operator="containsText" text="No">
      <formula>NOT(ISERROR(SEARCH("No",E48)))</formula>
    </cfRule>
    <cfRule type="containsText" dxfId="99" priority="28" operator="containsText" text="No">
      <formula>NOT(ISERROR(SEARCH("No",E48)))</formula>
    </cfRule>
    <cfRule type="containsText" dxfId="98" priority="421" operator="containsText" text="No">
      <formula>NOT(ISERROR(SEARCH("No",E48)))</formula>
    </cfRule>
    <cfRule type="containsText" dxfId="97" priority="27" operator="containsText" text="Sí">
      <formula>NOT(ISERROR(SEARCH("Sí",E48)))</formula>
    </cfRule>
    <cfRule type="containsText" dxfId="96" priority="26" operator="containsText" text="Sí pero parcialmente">
      <formula>NOT(ISERROR(SEARCH("Sí pero parcialmente",E48)))</formula>
    </cfRule>
    <cfRule type="containsText" dxfId="95" priority="25" operator="containsText" text="No">
      <formula>NOT(ISERROR(SEARCH("No",E48)))</formula>
    </cfRule>
    <cfRule type="containsText" dxfId="94" priority="24" operator="containsText" text="Sí">
      <formula>NOT(ISERROR(SEARCH("Sí",E48)))</formula>
    </cfRule>
    <cfRule type="containsText" dxfId="93" priority="23" operator="containsText" text="Sí pero parcialmente">
      <formula>NOT(ISERROR(SEARCH("Sí pero parcialmente",E48)))</formula>
    </cfRule>
    <cfRule type="containsText" dxfId="92" priority="30" operator="containsText" text="Sí">
      <formula>NOT(ISERROR(SEARCH("Sí",E48)))</formula>
    </cfRule>
    <cfRule type="containsText" dxfId="91" priority="342" operator="containsText" text="Sí">
      <formula>NOT(ISERROR(SEARCH("Sí",E48)))</formula>
    </cfRule>
    <cfRule type="containsText" dxfId="90" priority="422" operator="containsText" text="Sí pero parcialmente">
      <formula>NOT(ISERROR(SEARCH("Sí pero parcialmente",E48)))</formula>
    </cfRule>
    <cfRule type="containsText" dxfId="89" priority="423" operator="containsText" text="Sí">
      <formula>NOT(ISERROR(SEARCH("Sí",E48)))</formula>
    </cfRule>
    <cfRule type="containsText" dxfId="88" priority="326" operator="containsText" text="Sí pero parcialmente">
      <formula>NOT(ISERROR(SEARCH("Sí pero parcialmente",E48)))</formula>
    </cfRule>
    <cfRule type="containsText" dxfId="87" priority="325" operator="containsText" text="No">
      <formula>NOT(ISERROR(SEARCH("No",E48)))</formula>
    </cfRule>
    <cfRule type="containsText" dxfId="86" priority="29" operator="containsText" text="Sí pero parcialmente">
      <formula>NOT(ISERROR(SEARCH("Sí pero parcialmente",E48)))</formula>
    </cfRule>
    <cfRule type="containsText" dxfId="85" priority="341" operator="containsText" text="Sí pero parcialmente">
      <formula>NOT(ISERROR(SEARCH("Sí pero parcialmente",E48)))</formula>
    </cfRule>
    <cfRule type="containsText" dxfId="84" priority="324" operator="containsText" text="Sí">
      <formula>NOT(ISERROR(SEARCH("Sí",E48)))</formula>
    </cfRule>
    <cfRule type="containsText" dxfId="83" priority="36" operator="containsText" text="Sí">
      <formula>NOT(ISERROR(SEARCH("Sí",E48)))</formula>
    </cfRule>
    <cfRule type="containsText" dxfId="82" priority="35" operator="containsText" text="Sí pero parcialmente">
      <formula>NOT(ISERROR(SEARCH("Sí pero parcialmente",E48)))</formula>
    </cfRule>
    <cfRule type="containsText" dxfId="81" priority="34" operator="containsText" text="No">
      <formula>NOT(ISERROR(SEARCH("No",E48)))</formula>
    </cfRule>
  </conditionalFormatting>
  <conditionalFormatting sqref="E49">
    <cfRule type="containsText" dxfId="80" priority="420" operator="containsText" text="Sí">
      <formula>NOT(ISERROR(SEARCH("Sí",E49)))</formula>
    </cfRule>
    <cfRule type="containsText" dxfId="79" priority="418" operator="containsText" text="No">
      <formula>NOT(ISERROR(SEARCH("No",E49)))</formula>
    </cfRule>
    <cfRule type="containsText" dxfId="78" priority="419" operator="containsText" text="Sí pero parcialmente">
      <formula>NOT(ISERROR(SEARCH("Sí pero parcialmente",E49)))</formula>
    </cfRule>
  </conditionalFormatting>
  <conditionalFormatting sqref="E51">
    <cfRule type="containsText" dxfId="77" priority="176" operator="containsText" text="Sí pero parcialmente">
      <formula>NOT(ISERROR(SEARCH("Sí pero parcialmente",E51)))</formula>
    </cfRule>
    <cfRule type="containsText" dxfId="76" priority="175" operator="containsText" text="No">
      <formula>NOT(ISERROR(SEARCH("No",E51)))</formula>
    </cfRule>
    <cfRule type="containsText" dxfId="75" priority="178" operator="containsText" text="No">
      <formula>NOT(ISERROR(SEARCH("No",E51)))</formula>
    </cfRule>
    <cfRule type="containsText" dxfId="74" priority="186" operator="containsText" text="Sí">
      <formula>NOT(ISERROR(SEARCH("Sí",E51)))</formula>
    </cfRule>
    <cfRule type="containsText" dxfId="73" priority="184" operator="containsText" text="No">
      <formula>NOT(ISERROR(SEARCH("No",E51)))</formula>
    </cfRule>
    <cfRule type="containsText" dxfId="72" priority="183" operator="containsText" text="Sí">
      <formula>NOT(ISERROR(SEARCH("Sí",E51)))</formula>
    </cfRule>
    <cfRule type="containsText" dxfId="71" priority="182" operator="containsText" text="Sí pero parcialmente">
      <formula>NOT(ISERROR(SEARCH("Sí pero parcialmente",E51)))</formula>
    </cfRule>
    <cfRule type="containsText" dxfId="70" priority="181" operator="containsText" text="No">
      <formula>NOT(ISERROR(SEARCH("No",E51)))</formula>
    </cfRule>
    <cfRule type="containsText" dxfId="69" priority="180" operator="containsText" text="Sí">
      <formula>NOT(ISERROR(SEARCH("Sí",E51)))</formula>
    </cfRule>
    <cfRule type="containsText" dxfId="68" priority="179" operator="containsText" text="Sí pero parcialmente">
      <formula>NOT(ISERROR(SEARCH("Sí pero parcialmente",E51)))</formula>
    </cfRule>
    <cfRule type="containsText" dxfId="67" priority="177" operator="containsText" text="Sí">
      <formula>NOT(ISERROR(SEARCH("Sí",E51)))</formula>
    </cfRule>
    <cfRule type="containsText" dxfId="66" priority="185" operator="containsText" text="Sí pero parcialmente">
      <formula>NOT(ISERROR(SEARCH("Sí pero parcialmente",E51)))</formula>
    </cfRule>
  </conditionalFormatting>
  <conditionalFormatting sqref="E51:E54">
    <cfRule type="containsText" dxfId="65" priority="333" operator="containsText" text="Sí">
      <formula>NOT(ISERROR(SEARCH("Sí",E51)))</formula>
    </cfRule>
    <cfRule type="containsText" dxfId="64" priority="332" operator="containsText" text="Sí pero parcialmente">
      <formula>NOT(ISERROR(SEARCH("Sí pero parcialmente",E51)))</formula>
    </cfRule>
    <cfRule type="containsText" dxfId="63" priority="331" operator="containsText" text="No">
      <formula>NOT(ISERROR(SEARCH("No",E51)))</formula>
    </cfRule>
    <cfRule type="containsText" dxfId="62" priority="3" operator="containsText" text="Sí">
      <formula>NOT(ISERROR(SEARCH("Sí",E51)))</formula>
    </cfRule>
    <cfRule type="containsText" dxfId="61" priority="311" operator="containsText" text="Sí pero parcialmente">
      <formula>NOT(ISERROR(SEARCH("Sí pero parcialmente",E51)))</formula>
    </cfRule>
    <cfRule type="containsText" dxfId="60" priority="310" operator="containsText" text="No">
      <formula>NOT(ISERROR(SEARCH("No",E51)))</formula>
    </cfRule>
    <cfRule type="containsText" dxfId="59" priority="309" operator="containsText" text="Sí">
      <formula>NOT(ISERROR(SEARCH("Sí",E51)))</formula>
    </cfRule>
    <cfRule type="containsText" dxfId="58" priority="308" operator="containsText" text="Sí pero parcialmente">
      <formula>NOT(ISERROR(SEARCH("Sí pero parcialmente",E51)))</formula>
    </cfRule>
    <cfRule type="containsText" dxfId="57" priority="307" operator="containsText" text="No">
      <formula>NOT(ISERROR(SEARCH("No",E51)))</formula>
    </cfRule>
    <cfRule type="containsText" dxfId="56" priority="2" operator="containsText" text="Sí pero parcialmente">
      <formula>NOT(ISERROR(SEARCH("Sí pero parcialmente",E51)))</formula>
    </cfRule>
    <cfRule type="containsText" dxfId="55" priority="1" operator="containsText" text="No">
      <formula>NOT(ISERROR(SEARCH("No",E51)))</formula>
    </cfRule>
    <cfRule type="containsText" dxfId="54" priority="413" operator="containsText" text="Sí pero parcialmente">
      <formula>NOT(ISERROR(SEARCH("Sí pero parcialmente",E51)))</formula>
    </cfRule>
    <cfRule type="containsText" dxfId="53" priority="414" operator="containsText" text="Sí">
      <formula>NOT(ISERROR(SEARCH("Sí",E51)))</formula>
    </cfRule>
    <cfRule type="containsText" dxfId="52" priority="415" operator="containsText" text="No">
      <formula>NOT(ISERROR(SEARCH("No",E51)))</formula>
    </cfRule>
    <cfRule type="containsText" dxfId="51" priority="416" operator="containsText" text="Sí pero parcialmente">
      <formula>NOT(ISERROR(SEARCH("Sí pero parcialmente",E51)))</formula>
    </cfRule>
    <cfRule type="containsText" dxfId="50" priority="417" operator="containsText" text="Sí">
      <formula>NOT(ISERROR(SEARCH("Sí",E51)))</formula>
    </cfRule>
    <cfRule type="containsText" dxfId="49" priority="4" operator="containsText" text="No">
      <formula>NOT(ISERROR(SEARCH("No",E51)))</formula>
    </cfRule>
    <cfRule type="containsText" dxfId="48" priority="5" operator="containsText" text="Sí pero parcialmente">
      <formula>NOT(ISERROR(SEARCH("Sí pero parcialmente",E51)))</formula>
    </cfRule>
    <cfRule type="containsText" dxfId="47" priority="6" operator="containsText" text="Sí">
      <formula>NOT(ISERROR(SEARCH("Sí",E51)))</formula>
    </cfRule>
    <cfRule type="containsText" dxfId="46" priority="7" operator="containsText" text="No">
      <formula>NOT(ISERROR(SEARCH("No",E51)))</formula>
    </cfRule>
    <cfRule type="containsText" dxfId="45" priority="8" operator="containsText" text="Sí pero parcialmente">
      <formula>NOT(ISERROR(SEARCH("Sí pero parcialmente",E51)))</formula>
    </cfRule>
    <cfRule type="containsText" dxfId="44" priority="9" operator="containsText" text="Sí">
      <formula>NOT(ISERROR(SEARCH("Sí",E51)))</formula>
    </cfRule>
    <cfRule type="containsText" dxfId="43" priority="10" operator="containsText" text="No">
      <formula>NOT(ISERROR(SEARCH("No",E51)))</formula>
    </cfRule>
    <cfRule type="containsText" dxfId="42" priority="314" operator="containsText" text="Sí pero parcialmente">
      <formula>NOT(ISERROR(SEARCH("Sí pero parcialmente",E51)))</formula>
    </cfRule>
    <cfRule type="containsText" dxfId="41" priority="11" operator="containsText" text="Sí pero parcialmente">
      <formula>NOT(ISERROR(SEARCH("Sí pero parcialmente",E51)))</formula>
    </cfRule>
    <cfRule type="containsText" dxfId="40" priority="12" operator="containsText" text="Sí">
      <formula>NOT(ISERROR(SEARCH("Sí",E51)))</formula>
    </cfRule>
    <cfRule type="containsText" dxfId="39" priority="13" operator="containsText" text="No">
      <formula>NOT(ISERROR(SEARCH("No",E51)))</formula>
    </cfRule>
    <cfRule type="containsText" dxfId="38" priority="14" operator="containsText" text="Sí pero parcialmente">
      <formula>NOT(ISERROR(SEARCH("Sí pero parcialmente",E51)))</formula>
    </cfRule>
    <cfRule type="containsText" dxfId="37" priority="15" operator="containsText" text="Sí">
      <formula>NOT(ISERROR(SEARCH("Sí",E51)))</formula>
    </cfRule>
    <cfRule type="containsText" dxfId="36" priority="16" operator="containsText" text="No">
      <formula>NOT(ISERROR(SEARCH("No",E51)))</formula>
    </cfRule>
    <cfRule type="containsText" dxfId="35" priority="18" operator="containsText" text="Sí">
      <formula>NOT(ISERROR(SEARCH("Sí",E51)))</formula>
    </cfRule>
    <cfRule type="containsText" dxfId="34" priority="17" operator="containsText" text="Sí pero parcialmente">
      <formula>NOT(ISERROR(SEARCH("Sí pero parcialmente",E51)))</formula>
    </cfRule>
    <cfRule type="containsText" dxfId="33" priority="318" operator="containsText" text="Sí">
      <formula>NOT(ISERROR(SEARCH("Sí",E51)))</formula>
    </cfRule>
    <cfRule type="containsText" dxfId="32" priority="317" operator="containsText" text="Sí pero parcialmente">
      <formula>NOT(ISERROR(SEARCH("Sí pero parcialmente",E51)))</formula>
    </cfRule>
    <cfRule type="containsText" dxfId="31" priority="316" operator="containsText" text="No">
      <formula>NOT(ISERROR(SEARCH("No",E51)))</formula>
    </cfRule>
    <cfRule type="containsText" dxfId="30" priority="412" operator="containsText" text="No">
      <formula>NOT(ISERROR(SEARCH("No",E51)))</formula>
    </cfRule>
    <cfRule type="containsText" dxfId="29" priority="315" operator="containsText" text="Sí">
      <formula>NOT(ISERROR(SEARCH("Sí",E51)))</formula>
    </cfRule>
    <cfRule type="containsText" dxfId="28" priority="313" operator="containsText" text="No">
      <formula>NOT(ISERROR(SEARCH("No",E51)))</formula>
    </cfRule>
    <cfRule type="containsText" dxfId="27" priority="312" operator="containsText" text="Sí">
      <formula>NOT(ISERROR(SEARCH("Sí",E51)))</formula>
    </cfRule>
    <cfRule type="containsText" dxfId="26" priority="336" operator="containsText" text="Sí">
      <formula>NOT(ISERROR(SEARCH("Sí",E51)))</formula>
    </cfRule>
    <cfRule type="containsText" dxfId="25" priority="335" operator="containsText" text="Sí pero parcialmente">
      <formula>NOT(ISERROR(SEARCH("Sí pero parcialmente",E51)))</formula>
    </cfRule>
    <cfRule type="containsText" dxfId="24" priority="334" operator="containsText" text="No">
      <formula>NOT(ISERROR(SEARCH("No",E51)))</formula>
    </cfRule>
  </conditionalFormatting>
  <conditionalFormatting sqref="E53">
    <cfRule type="containsText" dxfId="23" priority="165" operator="containsText" text="Sí">
      <formula>NOT(ISERROR(SEARCH("Sí",E53)))</formula>
    </cfRule>
    <cfRule type="containsText" dxfId="22" priority="163" operator="containsText" text="No">
      <formula>NOT(ISERROR(SEARCH("No",E53)))</formula>
    </cfRule>
    <cfRule type="containsText" dxfId="21" priority="171" operator="containsText" text="Sí">
      <formula>NOT(ISERROR(SEARCH("Sí",E53)))</formula>
    </cfRule>
    <cfRule type="containsText" dxfId="20" priority="169" operator="containsText" text="No">
      <formula>NOT(ISERROR(SEARCH("No",E53)))</formula>
    </cfRule>
    <cfRule type="containsText" dxfId="19" priority="170" operator="containsText" text="Sí pero parcialmente">
      <formula>NOT(ISERROR(SEARCH("Sí pero parcialmente",E53)))</formula>
    </cfRule>
    <cfRule type="containsText" dxfId="18" priority="172" operator="containsText" text="No">
      <formula>NOT(ISERROR(SEARCH("No",E53)))</formula>
    </cfRule>
    <cfRule type="containsText" dxfId="17" priority="173" operator="containsText" text="Sí pero parcialmente">
      <formula>NOT(ISERROR(SEARCH("Sí pero parcialmente",E53)))</formula>
    </cfRule>
    <cfRule type="containsText" dxfId="16" priority="167" operator="containsText" text="Sí pero parcialmente">
      <formula>NOT(ISERROR(SEARCH("Sí pero parcialmente",E53)))</formula>
    </cfRule>
    <cfRule type="containsText" dxfId="15" priority="164" operator="containsText" text="Sí pero parcialmente">
      <formula>NOT(ISERROR(SEARCH("Sí pero parcialmente",E53)))</formula>
    </cfRule>
    <cfRule type="containsText" dxfId="14" priority="166" operator="containsText" text="No">
      <formula>NOT(ISERROR(SEARCH("No",E53)))</formula>
    </cfRule>
    <cfRule type="containsText" dxfId="13" priority="174" operator="containsText" text="Sí">
      <formula>NOT(ISERROR(SEARCH("Sí",E53)))</formula>
    </cfRule>
    <cfRule type="containsText" dxfId="12" priority="168" operator="containsText" text="Sí">
      <formula>NOT(ISERROR(SEARCH("Sí",E53)))</formula>
    </cfRule>
  </conditionalFormatting>
  <conditionalFormatting sqref="F14:J17 F19:J21 F23:J23 G23:J25 F24:F25 F27:J30 F32:I33 F35:I38 F40:I42 F44:I46 F48:I49 F51:I54">
    <cfRule type="containsText" dxfId="11" priority="454" operator="containsText" text="Tiene muchas oportunidades de mejora">
      <formula>NOT(ISERROR(SEARCH("Tiene muchas oportunidades de mejora",F14)))</formula>
    </cfRule>
    <cfRule type="containsText" dxfId="10" priority="455" operator="containsText" text="Tiene algunas oportunidades de mejora">
      <formula>NOT(ISERROR(SEARCH("Tiene algunas oportunidades de mejora",F14)))</formula>
    </cfRule>
    <cfRule type="containsText" dxfId="9" priority="456" operator="containsText" text="Tiene pocas oportunidades de mejor">
      <formula>NOT(ISERROR(SEARCH("Tiene pocas oportunidades de mejor",F14)))</formula>
    </cfRule>
    <cfRule type="containsText" dxfId="8" priority="457" operator="containsText" text="No tiene oportunidades de mejora">
      <formula>NOT(ISERROR(SEARCH("No tiene oportunidades de mejora",F14)))</formula>
    </cfRule>
  </conditionalFormatting>
  <conditionalFormatting sqref="K14:K17 K19:K21 K23:K25 K27:K30 K32:K33 K35:K38 K40:K42 K44:K46 K48:K49 K51:K54">
    <cfRule type="containsText" dxfId="7" priority="451" operator="containsText" text="La empresa ya está tomando acciones para cumplir con el elemento">
      <formula>NOT(ISERROR(SEARCH("La empresa ya está tomando acciones para cumplir con el elemento",K14)))</formula>
    </cfRule>
    <cfRule type="containsText" dxfId="6" priority="452" operator="containsText" text="La empresa no tiene planes actualmente para cumplir con el elemento">
      <formula>NOT(ISERROR(SEARCH("La empresa no tiene planes actualmente para cumplir con el elemento",K14)))</formula>
    </cfRule>
    <cfRule type="containsText" dxfId="5" priority="453" operator="containsText" text="No aplica">
      <formula>NOT(ISERROR(SEARCH("No aplica",K14)))</formula>
    </cfRule>
  </conditionalFormatting>
  <dataValidations count="4">
    <dataValidation type="list" allowBlank="1" showInputMessage="1" showErrorMessage="1" sqref="E40:E42 E35:E38 E32:E33 E51:E54 E27:E30 E23:E25 E19:E21 E48:E49 E14:E17 E44:E46" xr:uid="{00000000-0002-0000-0100-000000000000}">
      <formula1>"Так, Частково, Ні, Не застосовується"</formula1>
    </dataValidation>
    <dataValidation type="list" allowBlank="1" showInputMessage="1" showErrorMessage="1" sqref="K14:K17 K19:K21 K23:K25 K27:K30 K32:K33 K35:K38 K40:K42 K44:K46 K48:K49 K51:K54" xr:uid="{00000000-0002-0000-0100-000001000000}">
      <formula1>"наразі немає плану щодо виконання елемента, вже вживаються заходи для виконання елемента, не застосовується"</formula1>
    </dataValidation>
    <dataValidation type="list" allowBlank="1" showInputMessage="1" showErrorMessage="1" sqref="G12:G1048576 H12:H1048576 I12:I1048576 I1:I10 H1:H10 G1:G10 F1:F10 F12:F1048576" xr:uid="{00000000-0002-0000-0100-000002000000}">
      <formula1>"багато можливостей для вдосконалення, деякі можливості для вдосконалення, мало можливостей для вдосконалення, немає можливостей для вдосконалення"</formula1>
    </dataValidation>
    <dataValidation errorStyle="warning" allowBlank="1" showInputMessage="1" showErrorMessage="1" sqref="J1:J10 J12:J1048576" xr:uid="{00000000-0002-0000-0100-000003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66"/>
  <sheetViews>
    <sheetView showGridLines="0" workbookViewId="0"/>
  </sheetViews>
  <sheetFormatPr defaultColWidth="10.83203125" defaultRowHeight="14.5"/>
  <cols>
    <col min="1" max="1" width="1.83203125" style="4" customWidth="1"/>
    <col min="2" max="2" width="1.5" style="3" customWidth="1"/>
    <col min="3" max="3" width="66.33203125" style="6" customWidth="1"/>
    <col min="4" max="5" width="14" style="2" customWidth="1"/>
    <col min="6" max="7" width="14" style="3" customWidth="1"/>
    <col min="8" max="8" width="6.5" style="3" customWidth="1"/>
    <col min="9" max="9" width="6.58203125" style="3" customWidth="1"/>
    <col min="10" max="10" width="58.33203125" style="3" customWidth="1"/>
    <col min="11" max="14" width="14.08203125" style="4" customWidth="1"/>
    <col min="15" max="16384" width="10.83203125" style="4"/>
  </cols>
  <sheetData>
    <row r="1" spans="2:15" s="14" customFormat="1" ht="28.5">
      <c r="B1" s="15"/>
      <c r="C1" s="151" t="s">
        <v>174</v>
      </c>
      <c r="D1" s="16"/>
      <c r="E1" s="16"/>
      <c r="F1" s="17"/>
      <c r="G1" s="17"/>
      <c r="H1" s="17"/>
      <c r="I1" s="17"/>
      <c r="J1" s="17"/>
      <c r="K1" s="18"/>
      <c r="L1" s="18"/>
      <c r="M1" s="34"/>
      <c r="N1" s="34"/>
      <c r="O1" s="34"/>
    </row>
    <row r="2" spans="2:15" s="14" customFormat="1" ht="21">
      <c r="B2" s="15"/>
      <c r="C2" s="15"/>
      <c r="D2" s="16"/>
      <c r="E2" s="16"/>
      <c r="F2" s="17"/>
      <c r="G2" s="17"/>
      <c r="H2" s="17"/>
      <c r="I2" s="17"/>
      <c r="J2" s="19" t="s">
        <v>98</v>
      </c>
      <c r="K2" s="266" t="str">
        <f>IF(САМООЦІНКА!D4="","",САМООЦІНКА!D4)</f>
        <v/>
      </c>
      <c r="L2" s="267"/>
      <c r="M2" s="267"/>
      <c r="N2" s="268"/>
      <c r="O2" s="34"/>
    </row>
    <row r="3" spans="2:15" ht="21">
      <c r="B3" s="10"/>
      <c r="C3" s="15"/>
      <c r="D3" s="7"/>
      <c r="E3" s="7"/>
      <c r="F3" s="8"/>
      <c r="G3" s="8"/>
      <c r="H3" s="8"/>
      <c r="I3" s="8"/>
      <c r="J3" s="20" t="s">
        <v>175</v>
      </c>
      <c r="K3" s="286" t="str">
        <f>IF(САМООЦІНКА!D5="","",САМООЦІНКА!D5)</f>
        <v/>
      </c>
      <c r="L3" s="287"/>
      <c r="M3" s="287"/>
      <c r="N3" s="288"/>
      <c r="O3" s="35"/>
    </row>
    <row r="4" spans="2:15" ht="21">
      <c r="B4" s="10"/>
      <c r="C4" s="15"/>
      <c r="D4" s="7"/>
      <c r="E4" s="7"/>
      <c r="F4" s="8"/>
      <c r="G4" s="8"/>
      <c r="H4" s="8"/>
      <c r="I4" s="8"/>
      <c r="J4" s="20" t="s">
        <v>102</v>
      </c>
      <c r="K4" s="286" t="str">
        <f>IF(САМООЦІНКА!D6="","",САМООЦІНКА!D6)</f>
        <v/>
      </c>
      <c r="L4" s="287"/>
      <c r="M4" s="287"/>
      <c r="N4" s="288"/>
      <c r="O4" s="35"/>
    </row>
    <row r="5" spans="2:15" ht="21">
      <c r="B5" s="10"/>
      <c r="C5" s="15" t="s">
        <v>176</v>
      </c>
      <c r="D5" s="7"/>
      <c r="E5" s="7"/>
      <c r="F5" s="8"/>
      <c r="G5" s="8"/>
      <c r="H5" s="8"/>
      <c r="I5" s="8"/>
      <c r="J5" s="21" t="s">
        <v>103</v>
      </c>
      <c r="K5" s="289" t="str">
        <f>IF(САМООЦІНКА!D7="","",САМООЦІНКА!D7)</f>
        <v/>
      </c>
      <c r="L5" s="289"/>
      <c r="M5" s="289"/>
      <c r="N5" s="290"/>
      <c r="O5" s="35"/>
    </row>
    <row r="6" spans="2:15" ht="15.5">
      <c r="B6" s="10"/>
      <c r="C6" s="22"/>
      <c r="D6" s="7"/>
      <c r="E6" s="7"/>
      <c r="F6" s="8"/>
      <c r="G6" s="8"/>
      <c r="H6" s="8"/>
      <c r="I6" s="8"/>
      <c r="J6" s="8"/>
      <c r="K6" s="9"/>
      <c r="L6" s="9"/>
      <c r="M6" s="35"/>
      <c r="N6" s="35"/>
      <c r="O6" s="35"/>
    </row>
    <row r="7" spans="2:15" ht="19" customHeight="1"/>
    <row r="8" spans="2:15" ht="26">
      <c r="C8" s="284" t="s">
        <v>177</v>
      </c>
      <c r="D8" s="284"/>
      <c r="E8" s="284"/>
      <c r="F8" s="284"/>
      <c r="G8" s="284"/>
      <c r="I8" s="284" t="s">
        <v>178</v>
      </c>
      <c r="J8" s="284"/>
      <c r="K8" s="284"/>
      <c r="L8" s="284"/>
      <c r="M8" s="284"/>
      <c r="N8" s="284"/>
    </row>
    <row r="9" spans="2:15">
      <c r="N9" s="3"/>
      <c r="O9" s="24"/>
    </row>
    <row r="10" spans="2:15">
      <c r="C10" s="28" t="s">
        <v>179</v>
      </c>
      <c r="D10" s="29" t="s">
        <v>180</v>
      </c>
      <c r="E10" s="29" t="s">
        <v>181</v>
      </c>
      <c r="F10" s="28" t="s">
        <v>182</v>
      </c>
      <c r="G10" s="28" t="s">
        <v>183</v>
      </c>
      <c r="I10" s="31" t="s">
        <v>106</v>
      </c>
      <c r="J10" s="31" t="s">
        <v>184</v>
      </c>
      <c r="K10" s="29" t="s">
        <v>180</v>
      </c>
      <c r="L10" s="29" t="s">
        <v>181</v>
      </c>
      <c r="M10" s="28" t="s">
        <v>182</v>
      </c>
      <c r="N10" s="28" t="s">
        <v>183</v>
      </c>
      <c r="O10" s="24"/>
    </row>
    <row r="11" spans="2:15" ht="15.5">
      <c r="C11" s="25" t="s">
        <v>118</v>
      </c>
      <c r="D11" s="26">
        <f>COUNTIF(САМООЦІНКА!E14:E17,"Так")+COUNTIF(САМООЦІНКА!E14:E17," Так")+COUNTIF(САМООЦІНКА!E14:E17,"Yes")+COUNTIF(САМООЦІНКА!E14:E17," Yes")</f>
        <v>1</v>
      </c>
      <c r="E11" s="26">
        <f>COUNTIF(САМООЦІНКА!E14:E17,"Частково")+COUNTIF(САМООЦІНКА!E14:E17," Частково")+COUNTIF(САМООЦІНКА!E14:E17,"Yes but partially")+COUNTIF(САМООЦІНКА!E14:E17," Yes but partially")</f>
        <v>1</v>
      </c>
      <c r="F11" s="26">
        <f>COUNTIF(САМООЦІНКА!E14:E17,"Ні")+COUNTIF(САМООЦІНКА!E14:E17," Ні")+COUNTIF(САМООЦІНКА!E14:E17,"No")+COUNTIF(САМООЦІНКА!E14:E17," No")</f>
        <v>1</v>
      </c>
      <c r="G11" s="26">
        <f>COUNTIF(САМООЦІНКА!E14:E17,"Не застосовується")+COUNTIF(САМООЦІНКА!E14:E17," Не застосовується")+COUNTIF(САМООЦІНКА!E14:E17,"Not applicable")+COUNTIF(САМООЦІНКА!E14:E17," Not applicable")</f>
        <v>1</v>
      </c>
      <c r="H11" s="23"/>
      <c r="I11" s="24" t="s">
        <v>0</v>
      </c>
      <c r="J11" s="24" t="s">
        <v>185</v>
      </c>
      <c r="K11" s="33">
        <f>COUNTIF(САМООЦІНКА!E14,"Так")+COUNTIF(САМООЦІНКА!E14," Так")+COUNTIF(САМООЦІНКА!E14,"Yes")+COUNTIF(САМООЦІНКА!E14," Yes")</f>
        <v>0</v>
      </c>
      <c r="L11" s="33">
        <f>COUNTIF(САМООЦІНКА!E14,"Частково")+COUNTIF(САМООЦІНКА!E14," Частково")+COUNTIF(САМООЦІНКА!E14,"Yes but partially")+COUNTIF(САМООЦІНКА!E14," Yes but partially")</f>
        <v>1</v>
      </c>
      <c r="M11" s="33">
        <f>COUNTIF(САМООЦІНКА!E14,"Ні")+COUNTIF(САМООЦІНКА!E14," Ні")+COUNTIF(САМООЦІНКА!E14,"No")+COUNTIF(САМООЦІНКА!E14," No")</f>
        <v>0</v>
      </c>
      <c r="N11" s="33">
        <f>COUNTIF(САМООЦІНКА!E14,"Не застосовується")+COUNTIF(САМООЦІНКА!E14," Не застосовується")+COUNTIF(САМООЦІНКА!E14,"Not applicable")+COUNTIF(САМООЦІНКА!E14," Not applicable")</f>
        <v>0</v>
      </c>
      <c r="O11" s="24"/>
    </row>
    <row r="12" spans="2:15" ht="15.5">
      <c r="C12" s="25" t="s">
        <v>132</v>
      </c>
      <c r="D12" s="26">
        <f>COUNTIF(САМООЦІНКА!E19:E21,"Так")+COUNTIF(САМООЦІНКА!E19:E21," Так")+COUNTIF(САМООЦІНКА!E19:E21,"Yes")+COUNTIF(САМООЦІНКА!E19:E21," Yes")</f>
        <v>0</v>
      </c>
      <c r="E12" s="26">
        <f>COUNTIF(САМООЦІНКА!E19:E21,"Частково")+COUNTIF(САМООЦІНКА!E19:E21," Частково")+COUNTIF(САМООЦІНКА!E19:E21,"Yes but partially")+COUNTIF(САМООЦІНКА!E19:E21," Yes but partially")</f>
        <v>2</v>
      </c>
      <c r="F12" s="26">
        <f>COUNTIF(САМООЦІНКА!E19:E21,"Ні")+COUNTIF(САМООЦІНКА!E19:E21," Ні")+COUNTIF(САМООЦІНКА!E19:E21,"No")+COUNTIF(САМООЦІНКА!E19:E21," No")</f>
        <v>1</v>
      </c>
      <c r="G12" s="26">
        <f>COUNTIF(САМООЦІНКА!E19:E21,"Не застосовується")+COUNTIF(САМООЦІНКА!E19:E21," Не застосовується")+COUNTIF(САМООЦІНКА!E19:E21,"Not applicable")+COUNTIF(САМООЦІНКА!E19:E21," Not applicable")</f>
        <v>0</v>
      </c>
      <c r="H12" s="23"/>
      <c r="I12" s="24" t="s">
        <v>1</v>
      </c>
      <c r="J12" s="24" t="s">
        <v>186</v>
      </c>
      <c r="K12" s="33">
        <f>COUNTIF(САМООЦІНКА!E15,"Так")+COUNTIF(САМООЦІНКА!E15," Так")+COUNTIF(САМООЦІНКА!E15,"Yes")+COUNTIF(САМООЦІНКА!E15," Yes")</f>
        <v>0</v>
      </c>
      <c r="L12" s="33">
        <f>COUNTIF(САМООЦІНКА!E15,"Частково")+COUNTIF(САМООЦІНКА!E15," Частково")+COUNTIF(САМООЦІНКА!E15,"Yes but partially")+COUNTIF(САМООЦІНКА!E15," Yes but partially")</f>
        <v>0</v>
      </c>
      <c r="M12" s="33">
        <f>COUNTIF(САМООЦІНКА!E15,"Ні")+COUNTIF(САМООЦІНКА!E15," Ні")+COUNTIF(САМООЦІНКА!E15,"No")+COUNTIF(САМООЦІНКА!E15," No")</f>
        <v>1</v>
      </c>
      <c r="N12" s="33">
        <f>COUNTIF(САМООЦІНКА!E15,"Не застосовується")+COUNTIF(САМООЦІНКА!E15," Не застосовується")+COUNTIF(САМООЦІНКА!E15,"Not applicable")+COUNTIF(САМООЦІНКА!E15," Not applicable")</f>
        <v>0</v>
      </c>
      <c r="O12" s="24"/>
    </row>
    <row r="13" spans="2:15" ht="15.5">
      <c r="C13" s="25" t="s">
        <v>137</v>
      </c>
      <c r="D13" s="26">
        <f>COUNTIF(САМООЦІНКА!E23:E25,"Так")+COUNTIF(САМООЦІНКА!E23:E25," Так")+COUNTIF(САМООЦІНКА!E23:E25,"Yes")+COUNTIF(САМООЦІНКА!E23:E25," Yes")</f>
        <v>0</v>
      </c>
      <c r="E13" s="26">
        <f>COUNTIF(САМООЦІНКА!E23:E25,"Частково")+COUNTIF(САМООЦІНКА!E23:E25," Частково")+COUNTIF(САМООЦІНКА!E23:E25,"Yes but partially")+COUNTIF(САМООЦІНКА!E23:E25," Yes but partially")</f>
        <v>0</v>
      </c>
      <c r="F13" s="27">
        <f>COUNTIF(САМООЦІНКА!E23:E25,"Ні")+COUNTIF(САМООЦІНКА!E23:E25," Ні")+COUNTIF(САМООЦІНКА!E23:E25,"No")+COUNTIF(САМООЦІНКА!E23:E25," No")</f>
        <v>0</v>
      </c>
      <c r="G13" s="26">
        <f>COUNTIF(САМООЦІНКА!E23:E25,"Не застосовується")+COUNTIF(САМООЦІНКА!E23:E25," Не застосовується")+COUNTIF(САМООЦІНКА!E23:E25,"Not applicable")+COUNTIF(САМООЦІНКА!E23:E25," Not applicable")</f>
        <v>0</v>
      </c>
      <c r="H13" s="23"/>
      <c r="I13" s="24" t="s">
        <v>2</v>
      </c>
      <c r="J13" s="24" t="s">
        <v>187</v>
      </c>
      <c r="K13" s="33">
        <f>COUNTIF(САМООЦІНКА!E16,"Так")+COUNTIF(САМООЦІНКА!E16," Так")+COUNTIF(САМООЦІНКА!E16,"Yes")+COUNTIF(САМООЦІНКА!E16," Yes")</f>
        <v>1</v>
      </c>
      <c r="L13" s="33">
        <f>COUNTIF(САМООЦІНКА!E16,"Частково")+COUNTIF(САМООЦІНКА!E16," Частково")+COUNTIF(САМООЦІНКА!E16,"Yes but partially")+COUNTIF(САМООЦІНКА!E16," Yes but partially")</f>
        <v>0</v>
      </c>
      <c r="M13" s="33">
        <f>COUNTIF(САМООЦІНКА!E16,"Ні")+COUNTIF(САМООЦІНКА!E16," Ні")+COUNTIF(САМООЦІНКА!E16,"No")+COUNTIF(САМООЦІНКА!E16," No")</f>
        <v>0</v>
      </c>
      <c r="N13" s="33">
        <f>COUNTIF(САМООЦІНКА!E16,"Не застосовується")+COUNTIF(САМООЦІНКА!E16," Не застосовується")+COUNTIF(САМООЦІНКА!E16,"Not applicable")+COUNTIF(САМООЦІНКА!E16," Not applicable")</f>
        <v>0</v>
      </c>
      <c r="O13" s="24"/>
    </row>
    <row r="14" spans="2:15" ht="15.5">
      <c r="C14" s="25" t="s">
        <v>142</v>
      </c>
      <c r="D14" s="26">
        <f>COUNTIF(САМООЦІНКА!E27:E30,"Так")+COUNTIF(САМООЦІНКА!E27:E30," Так")+COUNTIF(САМООЦІНКА!E27:E30,"Yes")+COUNTIF(САМООЦІНКА!E27:E30," Yes")</f>
        <v>0</v>
      </c>
      <c r="E14" s="26">
        <f>COUNTIF(САМООЦІНКА!E27:E30,"Частково")+COUNTIF(САМООЦІНКА!E27:E30," Частково")+COUNTIF(САМООЦІНКА!E27:E30,"Yes but partially")+COUNTIF(САМООЦІНКА!E27:E30," Yes but partially")</f>
        <v>0</v>
      </c>
      <c r="F14" s="27">
        <f>COUNTIF(САМООЦІНКА!E27:E30,"Ні")+COUNTIF(САМООЦІНКА!E27:E30," Ні")+COUNTIF(САМООЦІНКА!E27:E30,"No")+COUNTIF(САМООЦІНКА!E27:E30," No")</f>
        <v>0</v>
      </c>
      <c r="G14" s="26">
        <f>COUNTIF(САМООЦІНКА!E27:E30,"Не застосовується")+COUNTIF(САМООЦІНКА!E27:E30," Не застосовується")+COUNTIF(САМООЦІНКА!E27:E30,"Not applicable")+COUNTIF(САМООЦІНКА!E27:E30," Not applicable")</f>
        <v>0</v>
      </c>
      <c r="H14" s="23"/>
      <c r="I14" s="24" t="s">
        <v>3</v>
      </c>
      <c r="J14" s="24" t="s">
        <v>188</v>
      </c>
      <c r="K14" s="33">
        <f>COUNTIF(САМООЦІНКА!E17,"Так")+COUNTIF(САМООЦІНКА!E17," Так")+COUNTIF(САМООЦІНКА!E17,"Yes")+COUNTIF(САМООЦІНКА!E17," Yes")</f>
        <v>0</v>
      </c>
      <c r="L14" s="33">
        <f>COUNTIF(САМООЦІНКА!E17,"Частково")+COUNTIF(САМООЦІНКА!E17," Частково")+COUNTIF(САМООЦІНКА!E17,"Yes but partially")+COUNTIF(САМООЦІНКА!E17," Yes but partially")</f>
        <v>0</v>
      </c>
      <c r="M14" s="33">
        <f>COUNTIF(САМООЦІНКА!E17,"Ні")+COUNTIF(САМООЦІНКА!E17," Ні")+COUNTIF(САМООЦІНКА!E17,"No")+COUNTIF(САМООЦІНКА!E17," No")</f>
        <v>0</v>
      </c>
      <c r="N14" s="33">
        <f>COUNTIF(САМООЦІНКА!E17,"Не застосовується")+COUNTIF(САМООЦІНКА!E17," Не застосовується")+COUNTIF(САМООЦІНКА!E17,"Not applicable")+COUNTIF(САМООЦІНКА!E17," Not applicable")</f>
        <v>1</v>
      </c>
      <c r="O14" s="24"/>
    </row>
    <row r="15" spans="2:15" ht="15.5">
      <c r="C15" s="25" t="s">
        <v>148</v>
      </c>
      <c r="D15" s="26">
        <f>COUNTIF(САМООЦІНКА!E32:E33,"Так")+COUNTIF(САМООЦІНКА!E32:E33," Так")+COUNTIF(САМООЦІНКА!E32:E33,"Yes")+COUNTIF(САМООЦІНКА!E32:E33," Yes")</f>
        <v>0</v>
      </c>
      <c r="E15" s="26">
        <f>COUNTIF(САМООЦІНКА!E32:E33,"Частково")+COUNTIF(САМООЦІНКА!E32:E33," Частково")+COUNTIF(САМООЦІНКА!E32:E33,"Yes but partially")+COUNTIF(САМООЦІНКА!E32:E33," Yes but partially")</f>
        <v>0</v>
      </c>
      <c r="F15" s="27">
        <f>COUNTIF(САМООЦІНКА!E32:E33,"Ні")+COUNTIF(САМООЦІНКА!E32:E33," Ні")+COUNTIF(САМООЦІНКА!E32:E33,"No")+COUNTIF(САМООЦІНКА!E32:E33," No")</f>
        <v>0</v>
      </c>
      <c r="G15" s="26">
        <f>COUNTIF(САМООЦІНКА!E32:E33,"Не застосовується")+COUNTIF(САМООЦІНКА!E32:E33," Не застосовується")+COUNTIF(САМООЦІНКА!E32:E33,"Not applicable")+COUNTIF(САМООЦІНКА!E32:E33," Not applicable")</f>
        <v>0</v>
      </c>
      <c r="H15" s="23"/>
      <c r="I15" s="24" t="s">
        <v>4</v>
      </c>
      <c r="J15" s="24" t="s">
        <v>189</v>
      </c>
      <c r="K15" s="33">
        <f>COUNTIF(САМООЦІНКА!E19,"Так")+COUNTIF(САМООЦІНКА!E19," Так")+COUNTIF(САМООЦІНКА!E19,"Yes")+COUNTIF(САМООЦІНКА!E19," Yes")</f>
        <v>0</v>
      </c>
      <c r="L15" s="33">
        <f>COUNTIF(САМООЦІНКА!E19,"Частково")+COUNTIF(САМООЦІНКА!E19," Частково")+COUNTIF(САМООЦІНКА!E19,"Yes but partially")+COUNTIF(САМООЦІНКА!E19," Yes but partially")</f>
        <v>1</v>
      </c>
      <c r="M15" s="33">
        <f>COUNTIF(САМООЦІНКА!E19,"Ні")+COUNTIF(САМООЦІНКА!E19," Ні")+COUNTIF(САМООЦІНКА!E19,"No")+COUNTIF(САМООЦІНКА!E19," No")</f>
        <v>0</v>
      </c>
      <c r="N15" s="33">
        <f>COUNTIF(САМООЦІНКА!E19,"Не застосовується")+COUNTIF(САМООЦІНКА!E19," Не застосовується")+COUNTIF(САМООЦІНКА!E19,"Not applicable")+COUNTIF(САМООЦІНКА!E19," Not applicable")</f>
        <v>0</v>
      </c>
      <c r="O15" s="24"/>
    </row>
    <row r="16" spans="2:15" ht="15.5">
      <c r="C16" s="25" t="s">
        <v>151</v>
      </c>
      <c r="D16" s="26">
        <f>COUNTIF(САМООЦІНКА!E35:E38,"Так")+COUNTIF(САМООЦІНКА!E35:E38," Так")+COUNTIF(САМООЦІНКА!E35:E38,"Yes")+COUNTIF(САМООЦІНКА!E35:E38," Yes")</f>
        <v>0</v>
      </c>
      <c r="E16" s="26">
        <f>COUNTIF(САМООЦІНКА!E35:E38,"Частково")+COUNTIF(САМООЦІНКА!E35:E38," Частково")+COUNTIF(САМООЦІНКА!E35:E38,"Yes but partially")+COUNTIF(САМООЦІНКА!E35:E38," Yes but partially")</f>
        <v>0</v>
      </c>
      <c r="F16" s="27">
        <f>COUNTIF(САМООЦІНКА!E35:E38,"Ні")+COUNTIF(САМООЦІНКА!E35:E38," Ні")+COUNTIF(САМООЦІНКА!E35:E38,"No")+COUNTIF(САМООЦІНКА!E35:E38," No")</f>
        <v>0</v>
      </c>
      <c r="G16" s="26">
        <f>COUNTIF(САМООЦІНКА!E35:E38,"Не застосовується")+COUNTIF(САМООЦІНКА!E35:E38," Не застосовується")+COUNTIF(САМООЦІНКА!E35:E38,"Not applicable")+COUNTIF(САМООЦІНКА!E35:E38," Not applicable")</f>
        <v>0</v>
      </c>
      <c r="H16" s="23"/>
      <c r="I16" s="24" t="s">
        <v>5</v>
      </c>
      <c r="J16" s="24" t="s">
        <v>190</v>
      </c>
      <c r="K16" s="33">
        <f>COUNTIF(САМООЦІНКА!E20,"Так")+COUNTIF(САМООЦІНКА!E20," Так")+COUNTIF(САМООЦІНКА!E20,"Yes")+COUNTIF(САМООЦІНКА!E20," Yes")</f>
        <v>0</v>
      </c>
      <c r="L16" s="33">
        <f>COUNTIF(САМООЦІНКА!E20,"Частково")+COUNTIF(САМООЦІНКА!E20," Частково")+COUNTIF(САМООЦІНКА!E20,"Yes but partially")+COUNTIF(САМООЦІНКА!E20," Yes but partially")</f>
        <v>0</v>
      </c>
      <c r="M16" s="33">
        <f>COUNTIF(САМООЦІНКА!E20,"Ні")+COUNTIF(САМООЦІНКА!E20," Ні")+COUNTIF(САМООЦІНКА!E20,"No")+COUNTIF(САМООЦІНКА!E20," No")</f>
        <v>1</v>
      </c>
      <c r="N16" s="33">
        <f>COUNTIF(САМООЦІНКА!E20,"Не застосовується")+COUNTIF(САМООЦІНКА!E20," Не застосовується")+COUNTIF(САМООЦІНКА!E20,"Not applicable")+COUNTIF(САМООЦІНКА!E20," Not applicable")</f>
        <v>0</v>
      </c>
      <c r="O16" s="24"/>
    </row>
    <row r="17" spans="3:15" ht="15.5">
      <c r="C17" s="25" t="s">
        <v>191</v>
      </c>
      <c r="D17" s="26">
        <f>COUNTIF(САМООЦІНКА!E40:E42,"Так")+COUNTIF(САМООЦІНКА!E40:E42," Так")+COUNTIF(САМООЦІНКА!E40:E42,"Yes")+COUNTIF(САМООЦІНКА!E40:E42," Yes")</f>
        <v>0</v>
      </c>
      <c r="E17" s="26">
        <f>COUNTIF(САМООЦІНКА!E40:E42,"Частково")+COUNTIF(САМООЦІНКА!E40:E42," Частково")+COUNTIF(САМООЦІНКА!E40:E42,"Yes but partially")+COUNTIF(САМООЦІНКА!E40:E42," Yes but partially")</f>
        <v>0</v>
      </c>
      <c r="F17" s="27">
        <f>COUNTIF(САМООЦІНКА!E40:E42,"Ні")+COUNTIF(САМООЦІНКА!E40:E42," Ні")+COUNTIF(САМООЦІНКА!E40:E42,"No")+COUNTIF(САМООЦІНКА!E40:E42," No")</f>
        <v>0</v>
      </c>
      <c r="G17" s="26">
        <f>COUNTIF(САМООЦІНКА!E40:E42,"Не застосовується")+COUNTIF(САМООЦІНКА!E40:E42," Не застосовується")+COUNTIF(САМООЦІНКА!E40:E42,"Not applicable")+COUNTIF(САМООЦІНКА!E40:E42," Not applicable")</f>
        <v>0</v>
      </c>
      <c r="H17" s="23"/>
      <c r="I17" s="24" t="s">
        <v>6</v>
      </c>
      <c r="J17" s="24" t="s">
        <v>192</v>
      </c>
      <c r="K17" s="33">
        <f>COUNTIF(САМООЦІНКА!E21,"Так")+COUNTIF(САМООЦІНКА!E21," Так")+COUNTIF(САМООЦІНКА!E21,"Yes")+COUNTIF(САМООЦІНКА!E21," Yes")</f>
        <v>0</v>
      </c>
      <c r="L17" s="33">
        <f>COUNTIF(САМООЦІНКА!E21,"Частково")+COUNTIF(САМООЦІНКА!E21," Частково")+COUNTIF(САМООЦІНКА!E21,"Yes but partially")+COUNTIF(САМООЦІНКА!E21," Yes but partially")</f>
        <v>1</v>
      </c>
      <c r="M17" s="33">
        <f>COUNTIF(САМООЦІНКА!E21,"Ні")+COUNTIF(САМООЦІНКА!E21," Ні")+COUNTIF(САМООЦІНКА!E21,"No")+COUNTIF(САМООЦІНКА!E21," No")</f>
        <v>0</v>
      </c>
      <c r="N17" s="33">
        <f>COUNTIF(САМООЦІНКА!E21,"Не застосовується")+COUNTIF(САМООЦІНКА!E21," Не застосовується")+COUNTIF(САМООЦІНКА!E21,"Not applicable")+COUNTIF(САМООЦІНКА!E21," Not applicable")</f>
        <v>0</v>
      </c>
      <c r="O17" s="24"/>
    </row>
    <row r="18" spans="3:15" ht="15.5">
      <c r="C18" s="25" t="s">
        <v>161</v>
      </c>
      <c r="D18" s="26">
        <f>COUNTIF(САМООЦІНКА!E44:E46,"Так")+COUNTIF(САМООЦІНКА!E44:E46," Так")+COUNTIF(САМООЦІНКА!E44:E46,"Yes")+COUNTIF(САМООЦІНКА!E44:E46," Yes")</f>
        <v>0</v>
      </c>
      <c r="E18" s="26">
        <f>COUNTIF(САМООЦІНКА!E44:E46,"Частково")+COUNTIF(САМООЦІНКА!E44:E46," Частково")+COUNTIF(САМООЦІНКА!E44:E46,"Yes but partially")+COUNTIF(САМООЦІНКА!E44:E46," Yes but partially")</f>
        <v>0</v>
      </c>
      <c r="F18" s="27">
        <f>COUNTIF(САМООЦІНКА!E44:E46,"Ні")+COUNTIF(САМООЦІНКА!E44:E46," Ні")+COUNTIF(САМООЦІНКА!E44:E46,"No")+COUNTIF(САМООЦІНКА!E44:E46," No")</f>
        <v>0</v>
      </c>
      <c r="G18" s="26">
        <f>COUNTIF(САМООЦІНКА!E44:E46,"Не застосовується")+COUNTIF(САМООЦІНКА!E44:E46," Не застосовується")+COUNTIF(САМООЦІНКА!E44:E46,"Not applicable")+COUNTIF(САМООЦІНКА!E44:E46," Not applicable")</f>
        <v>0</v>
      </c>
      <c r="H18" s="23"/>
      <c r="I18" s="24" t="s">
        <v>7</v>
      </c>
      <c r="J18" s="24" t="s">
        <v>193</v>
      </c>
      <c r="K18" s="33">
        <f>COUNTIF(САМООЦІНКА!E23,"Так")+COUNTIF(САМООЦІНКА!E23," Так")+COUNTIF(САМООЦІНКА!E23,"Yes")+COUNTIF(САМООЦІНКА!E23," Yes")</f>
        <v>0</v>
      </c>
      <c r="L18" s="33">
        <f>COUNTIF(САМООЦІНКА!E23,"Частково")+COUNTIF(САМООЦІНКА!E23," Частково")+COUNTIF(САМООЦІНКА!E23,"Yes but partially")+COUNTIF(САМООЦІНКА!E23," Yes but partially")</f>
        <v>0</v>
      </c>
      <c r="M18" s="33">
        <f>COUNTIF(САМООЦІНКА!E23,"Ні")+COUNTIF(САМООЦІНКА!E23," Ні")+COUNTIF(САМООЦІНКА!E23,"No")+COUNTIF(САМООЦІНКА!E23," No")</f>
        <v>0</v>
      </c>
      <c r="N18" s="33">
        <f>COUNTIF(САМООЦІНКА!E23,"Не застосовується")+COUNTIF(САМООЦІНКА!E23," Не застосовується")+COUNTIF(САМООЦІНКА!E23,"Not applicable")+COUNTIF(САМООЦІНКА!E23," Not applicable")</f>
        <v>0</v>
      </c>
      <c r="O18" s="24"/>
    </row>
    <row r="19" spans="3:15" ht="15.5">
      <c r="C19" s="25" t="s">
        <v>166</v>
      </c>
      <c r="D19" s="26">
        <f>COUNTIF(САМООЦІНКА!E48:E49,"Так")+COUNTIF(САМООЦІНКА!E48:E49," Так")+COUNTIF(САМООЦІНКА!E48:E49,"Yes")+COUNTIF(САМООЦІНКА!E48:E49," Yes")</f>
        <v>0</v>
      </c>
      <c r="E19" s="26">
        <f>COUNTIF(САМООЦІНКА!E48:E49,"Частково")+COUNTIF(САМООЦІНКА!E48:E49," Частково")+COUNTIF(САМООЦІНКА!E48:E49,"Yes but partially")+COUNTIF(САМООЦІНКА!E48:E49," Yes but partially")</f>
        <v>0</v>
      </c>
      <c r="F19" s="27">
        <f>COUNTIF(САМООЦІНКА!E48:E49,"Ні")+COUNTIF(САМООЦІНКА!E48:E49," Ні")+COUNTIF(САМООЦІНКА!E48:E49,"No")+COUNTIF(САМООЦІНКА!E48:E49," No")</f>
        <v>0</v>
      </c>
      <c r="G19" s="26">
        <f>COUNTIF(САМООЦІНКА!E48:E49,"Не застосовується")+COUNTIF(САМООЦІНКА!E48:E49," Не застосовується")+COUNTIF(САМООЦІНКА!E48:E49,"Not applicable")+COUNTIF(САМООЦІНКА!E48:E49," Not applicable")</f>
        <v>0</v>
      </c>
      <c r="H19" s="23"/>
      <c r="I19" s="24" t="s">
        <v>8</v>
      </c>
      <c r="J19" s="24" t="s">
        <v>194</v>
      </c>
      <c r="K19" s="33">
        <f>COUNTIF(САМООЦІНКА!E24,"Так")+COUNTIF(САМООЦІНКА!E24," Так")+COUNTIF(САМООЦІНКА!E24,"Yes")+COUNTIF(САМООЦІНКА!E24," Yes")</f>
        <v>0</v>
      </c>
      <c r="L19" s="33">
        <f>COUNTIF(САМООЦІНКА!E24,"Частково")+COUNTIF(САМООЦІНКА!E24," Частково")+COUNTIF(САМООЦІНКА!E24,"Yes but partially")+COUNTIF(САМООЦІНКА!E24," Yes but partially")</f>
        <v>0</v>
      </c>
      <c r="M19" s="33">
        <f>COUNTIF(САМООЦІНКА!E24,"Ні")+COUNTIF(САМООЦІНКА!E24," Ні")+COUNTIF(САМООЦІНКА!E24,"No")+COUNTIF(САМООЦІНКА!E24," No")</f>
        <v>0</v>
      </c>
      <c r="N19" s="33">
        <f>COUNTIF(САМООЦІНКА!E24,"Не застосовується")+COUNTIF(САМООЦІНКА!E24," Не застосовується")+COUNTIF(САМООЦІНКА!E24,"Not applicable")+COUNTIF(САМООЦІНКА!E24," Not applicable")</f>
        <v>0</v>
      </c>
      <c r="O19" s="24"/>
    </row>
    <row r="20" spans="3:15" ht="15.5">
      <c r="C20" s="25" t="s">
        <v>169</v>
      </c>
      <c r="D20" s="26">
        <f>COUNTIF(САМООЦІНКА!E51:E54,"Так")+COUNTIF(САМООЦІНКА!E51:E54," Так")+COUNTIF(САМООЦІНКА!E51:E54,"Yes")+COUNTIF(САМООЦІНКА!E51:E54," Yes")</f>
        <v>0</v>
      </c>
      <c r="E20" s="26">
        <f>COUNTIF(САМООЦІНКА!E51:E54,"Частково")+COUNTIF(САМООЦІНКА!E51:E54," Частково")+COUNTIF(САМООЦІНКА!E51:E54,"Yes but partially")+COUNTIF(САМООЦІНКА!E51:E54," Yes but partially")</f>
        <v>0</v>
      </c>
      <c r="F20" s="27">
        <f>COUNTIF(САМООЦІНКА!E51:E54,"Ні")+COUNTIF(САМООЦІНКА!E51:E54," Ні")+COUNTIF(САМООЦІНКА!E51:E54,"No")+COUNTIF(САМООЦІНКА!E51:E54," No")</f>
        <v>0</v>
      </c>
      <c r="G20" s="26">
        <f>COUNTIF(САМООЦІНКА!E51:E54,"Не застосовується")+COUNTIF(САМООЦІНКА!E51:E54," Не застосовується")+COUNTIF(САМООЦІНКА!E51:E54,"Not applicable")+COUNTIF(САМООЦІНКА!E51:E54," Not applicable")</f>
        <v>0</v>
      </c>
      <c r="H20" s="23"/>
      <c r="I20" s="24" t="s">
        <v>9</v>
      </c>
      <c r="J20" s="24" t="s">
        <v>195</v>
      </c>
      <c r="K20" s="33">
        <f>COUNTIF(САМООЦІНКА!E25,"Так")+COUNTIF(САМООЦІНКА!E25," Так")+COUNTIF(САМООЦІНКА!E25,"Yes")+COUNTIF(САМООЦІНКА!E25," Yes")</f>
        <v>0</v>
      </c>
      <c r="L20" s="33">
        <f>COUNTIF(САМООЦІНКА!E25,"Частково")+COUNTIF(САМООЦІНКА!E25," Частково")+COUNTIF(САМООЦІНКА!E25,"Yes but partially")+COUNTIF(САМООЦІНКА!E25," Yes but partially")</f>
        <v>0</v>
      </c>
      <c r="M20" s="33">
        <f>COUNTIF(САМООЦІНКА!E25,"Ні")+COUNTIF(САМООЦІНКА!E25," Ні")+COUNTIF(САМООЦІНКА!E25,"No")+COUNTIF(САМООЦІНКА!E25," No")</f>
        <v>0</v>
      </c>
      <c r="N20" s="33">
        <f>COUNTIF(САМООЦІНКА!E25,"Не застосовується")+COUNTIF(САМООЦІНКА!E25," Не застосовується")+COUNTIF(САМООЦІНКА!E25,"Not applicable")+COUNTIF(САМООЦІНКА!E25," Not applicable")</f>
        <v>0</v>
      </c>
      <c r="O20" s="24"/>
    </row>
    <row r="21" spans="3:15" ht="15.5">
      <c r="C21" s="30" t="s">
        <v>196</v>
      </c>
      <c r="D21" s="29">
        <f>SUM(D11:D20)</f>
        <v>1</v>
      </c>
      <c r="E21" s="29">
        <f>SUM(E11:E20)</f>
        <v>3</v>
      </c>
      <c r="F21" s="28">
        <f>SUM(F11:F20)</f>
        <v>2</v>
      </c>
      <c r="G21" s="28">
        <f>SUM(G11:G20)</f>
        <v>1</v>
      </c>
      <c r="I21" s="24" t="s">
        <v>10</v>
      </c>
      <c r="J21" s="24" t="s">
        <v>197</v>
      </c>
      <c r="K21" s="33">
        <f>COUNTIF(САМООЦІНКА!E27,"Так")+COUNTIF(САМООЦІНКА!E27," Так")+COUNTIF(САМООЦІНКА!E27,"Yes")+COUNTIF(САМООЦІНКА!E27," Yes")</f>
        <v>0</v>
      </c>
      <c r="L21" s="33">
        <f>COUNTIF(САМООЦІНКА!E27,"Частково")+COUNTIF(САМООЦІНКА!E27," Частково")+COUNTIF(САМООЦІНКА!E27,"Yes but partially")+COUNTIF(САМООЦІНКА!E27," Yes but partially")</f>
        <v>0</v>
      </c>
      <c r="M21" s="33">
        <f>COUNTIF(САМООЦІНКА!E27,"Ні")+COUNTIF(САМООЦІНКА!E27," Ні")+COUNTIF(САМООЦІНКА!E27,"No")+COUNTIF(САМООЦІНКА!E27," No")</f>
        <v>0</v>
      </c>
      <c r="N21" s="33">
        <f>COUNTIF(САМООЦІНКА!E27,"Не застосовується")+COUNTIF(САМООЦІНКА!E27," Не застосовується")+COUNTIF(САМООЦІНКА!E27,"Not applicable")+COUNTIF(САМООЦІНКА!E27," Not applicable")</f>
        <v>0</v>
      </c>
      <c r="O21" s="24"/>
    </row>
    <row r="22" spans="3:15" ht="15.5">
      <c r="I22" s="24" t="s">
        <v>11</v>
      </c>
      <c r="J22" s="24" t="s">
        <v>198</v>
      </c>
      <c r="K22" s="33">
        <f>COUNTIF(САМООЦІНКА!E28,"Так")+COUNTIF(САМООЦІНКА!E28," Так")+COUNTIF(САМООЦІНКА!E28,"Yes")+COUNTIF(САМООЦІНКА!E28," Yes")</f>
        <v>0</v>
      </c>
      <c r="L22" s="33">
        <f>COUNTIF(САМООЦІНКА!E28,"Частково")+COUNTIF(САМООЦІНКА!E28," Частково")+COUNTIF(САМООЦІНКА!E28,"Yes but partially")+COUNTIF(САМООЦІНКА!E28," Yes but partially")</f>
        <v>0</v>
      </c>
      <c r="M22" s="33">
        <f>COUNTIF(САМООЦІНКА!E28,"Ні")+COUNTIF(САМООЦІНКА!E28," Ні")+COUNTIF(САМООЦІНКА!E28,"No")+COUNTIF(САМООЦІНКА!E28," No")</f>
        <v>0</v>
      </c>
      <c r="N22" s="33">
        <f>COUNTIF(САМООЦІНКА!E28,"Не застосовується")+COUNTIF(САМООЦІНКА!E28," Не застосовується")+COUNTIF(САМООЦІНКА!E28,"Not applicable")+COUNTIF(САМООЦІНКА!E28," Not applicable")</f>
        <v>0</v>
      </c>
      <c r="O22" s="24"/>
    </row>
    <row r="23" spans="3:15" ht="15.5">
      <c r="I23" s="24" t="s">
        <v>12</v>
      </c>
      <c r="J23" s="24" t="s">
        <v>199</v>
      </c>
      <c r="K23" s="33">
        <f>COUNTIF(САМООЦІНКА!E29,"Так")+COUNTIF(САМООЦІНКА!E29," Так")+COUNTIF(САМООЦІНКА!E29,"Yes")+COUNTIF(САМООЦІНКА!E29," Yes")</f>
        <v>0</v>
      </c>
      <c r="L23" s="33">
        <f>COUNTIF(САМООЦІНКА!E29,"Частково")+COUNTIF(САМООЦІНКА!E29," Частково")+COUNTIF(САМООЦІНКА!E29,"Yes but partially")+COUNTIF(САМООЦІНКА!E29," Yes but partially")</f>
        <v>0</v>
      </c>
      <c r="M23" s="33">
        <f>COUNTIF(САМООЦІНКА!E29,"Ні")+COUNTIF(САМООЦІНКА!E29," Ні")+COUNTIF(САМООЦІНКА!E29,"No")+COUNTIF(САМООЦІНКА!E29," No")</f>
        <v>0</v>
      </c>
      <c r="N23" s="33">
        <f>COUNTIF(САМООЦІНКА!E29,"Не застосовується")+COUNTIF(САМООЦІНКА!E29," Не застосовується")+COUNTIF(САМООЦІНКА!E29,"Not applicable")+COUNTIF(САМООЦІНКА!E29," Not applicable")</f>
        <v>0</v>
      </c>
      <c r="O23" s="24"/>
    </row>
    <row r="24" spans="3:15" ht="15.5">
      <c r="E24" s="37" t="s">
        <v>200</v>
      </c>
      <c r="F24" s="37" t="s">
        <v>201</v>
      </c>
      <c r="G24" s="38"/>
      <c r="I24" s="24" t="s">
        <v>13</v>
      </c>
      <c r="J24" s="24" t="s">
        <v>202</v>
      </c>
      <c r="K24" s="33">
        <f>COUNTIF(САМООЦІНКА!E30,"Так")+COUNTIF(САМООЦІНКА!E30," Так")+COUNTIF(САМООЦІНКА!E30,"Yes")+COUNTIF(САМООЦІНКА!E30," Yes")</f>
        <v>0</v>
      </c>
      <c r="L24" s="33">
        <f>COUNTIF(САМООЦІНКА!E30,"Частково")+COUNTIF(САМООЦІНКА!E30," Частково")+COUNTIF(САМООЦІНКА!E30,"Yes but partially")+COUNTIF(САМООЦІНКА!E30," Yes but partially")</f>
        <v>0</v>
      </c>
      <c r="M24" s="33">
        <f>COUNTIF(САМООЦІНКА!E30,"Ні")+COUNTIF(САМООЦІНКА!E30," Ні")+COUNTIF(САМООЦІНКА!E30,"No")+COUNTIF(САМООЦІНКА!E30," No")</f>
        <v>0</v>
      </c>
      <c r="N24" s="33">
        <f>COUNTIF(САМООЦІНКА!E30,"Не застосовується")+COUNTIF(САМООЦІНКА!E30," Не застосовується")+COUNTIF(САМООЦІНКА!E30,"Not applicable")+COUNTIF(САМООЦІНКА!E30," Not applicable")</f>
        <v>0</v>
      </c>
      <c r="O24" s="24"/>
    </row>
    <row r="25" spans="3:15" ht="15.5">
      <c r="E25" s="93" t="s">
        <v>203</v>
      </c>
      <c r="F25" s="3">
        <f>(D11*100)/4</f>
        <v>25</v>
      </c>
      <c r="I25" s="24" t="s">
        <v>14</v>
      </c>
      <c r="J25" s="24" t="s">
        <v>204</v>
      </c>
      <c r="K25" s="33">
        <f>COUNTIF(САМООЦІНКА!E32,"Так")+COUNTIF(САМООЦІНКА!E32," Так")+COUNTIF(САМООЦІНКА!E32,"Yes")+COUNTIF(САМООЦІНКА!E32," Yes")</f>
        <v>0</v>
      </c>
      <c r="L25" s="33">
        <f>COUNTIF(САМООЦІНКА!E32,"Частково")+COUNTIF(САМООЦІНКА!E32," Частково")+COUNTIF(САМООЦІНКА!E32,"Yes but partially")+COUNTIF(САМООЦІНКА!E32," Yes but partially")</f>
        <v>0</v>
      </c>
      <c r="M25" s="33">
        <f>COUNTIF(САМООЦІНКА!E32,"Ні")+COUNTIF(САМООЦІНКА!E32," Ні")+COUNTIF(САМООЦІНКА!E32,"No")+COUNTIF(САМООЦІНКА!E32," No")</f>
        <v>0</v>
      </c>
      <c r="N25" s="33">
        <f>COUNTIF(САМООЦІНКА!E32,"Не застосовується")+COUNTIF(САМООЦІНКА!E32," Не застосовується")+COUNTIF(САМООЦІНКА!E32,"Not applicable")+COUNTIF(САМООЦІНКА!E32," Not applicable")</f>
        <v>0</v>
      </c>
      <c r="O25" s="24"/>
    </row>
    <row r="26" spans="3:15" ht="15.5">
      <c r="E26" s="93" t="s">
        <v>205</v>
      </c>
      <c r="F26" s="3">
        <f>(D12*100)/3</f>
        <v>0</v>
      </c>
      <c r="I26" s="24" t="s">
        <v>15</v>
      </c>
      <c r="J26" s="24" t="s">
        <v>206</v>
      </c>
      <c r="K26" s="33">
        <f>COUNTIF(САМООЦІНКА!E33,"Так")+COUNTIF(САМООЦІНКА!E33," Так")+COUNTIF(САМООЦІНКА!E33,"Yes")+COUNTIF(САМООЦІНКА!E33," Yes")</f>
        <v>0</v>
      </c>
      <c r="L26" s="33">
        <f>COUNTIF(САМООЦІНКА!E33,"Частково")+COUNTIF(САМООЦІНКА!E33," Частково")+COUNTIF(САМООЦІНКА!E33,"Yes but partially")+COUNTIF(САМООЦІНКА!E33," Yes but partially")</f>
        <v>0</v>
      </c>
      <c r="M26" s="33">
        <f>COUNTIF(САМООЦІНКА!E33,"Ні")+COUNTIF(САМООЦІНКА!E33," Ні")+COUNTIF(САМООЦІНКА!E33,"No")+COUNTIF(САМООЦІНКА!E33," No")</f>
        <v>0</v>
      </c>
      <c r="N26" s="33">
        <f>COUNTIF(САМООЦІНКА!E33,"Не застосовується")+COUNTIF(САМООЦІНКА!E33," Не застосовується")+COUNTIF(САМООЦІНКА!E33,"Not applicable")+COUNTIF(САМООЦІНКА!E33," Not applicable")</f>
        <v>0</v>
      </c>
      <c r="O26" s="24"/>
    </row>
    <row r="27" spans="3:15" ht="15.5">
      <c r="E27" s="93" t="s">
        <v>207</v>
      </c>
      <c r="F27" s="3">
        <f>(D13*100)/3</f>
        <v>0</v>
      </c>
      <c r="I27" s="24" t="s">
        <v>16</v>
      </c>
      <c r="J27" s="24" t="s">
        <v>208</v>
      </c>
      <c r="K27" s="33">
        <f>COUNTIF(САМООЦІНКА!E35,"Так")+COUNTIF(САМООЦІНКА!E35," Так")+COUNTIF(САМООЦІНКА!E35,"Yes")+COUNTIF(САМООЦІНКА!E35," Yes")</f>
        <v>0</v>
      </c>
      <c r="L27" s="33">
        <f>COUNTIF(САМООЦІНКА!E35,"Частково")+COUNTIF(САМООЦІНКА!E35," Частково")+COUNTIF(САМООЦІНКА!E35,"Yes but partially")+COUNTIF(САМООЦІНКА!E35," Yes but partially")</f>
        <v>0</v>
      </c>
      <c r="M27" s="33">
        <f>COUNTIF(САМООЦІНКА!E35,"Ні")+COUNTIF(САМООЦІНКА!E35," Ні")+COUNTIF(САМООЦІНКА!E35,"No")+COUNTIF(САМООЦІНКА!E35," No")</f>
        <v>0</v>
      </c>
      <c r="N27" s="33">
        <f>COUNTIF(САМООЦІНКА!E35,"Не застосовується")+COUNTIF(САМООЦІНКА!E35," Не застосовується")+COUNTIF(САМООЦІНКА!E35,"Not applicable")+COUNTIF(САМООЦІНКА!E35," Not applicable")</f>
        <v>0</v>
      </c>
      <c r="O27" s="24"/>
    </row>
    <row r="28" spans="3:15" ht="15.5">
      <c r="E28" s="93" t="s">
        <v>209</v>
      </c>
      <c r="F28" s="3">
        <f>(D14*100)/4</f>
        <v>0</v>
      </c>
      <c r="I28" s="24" t="s">
        <v>17</v>
      </c>
      <c r="J28" s="24" t="s">
        <v>210</v>
      </c>
      <c r="K28" s="33">
        <f>COUNTIF(САМООЦІНКА!E36,"Так")+COUNTIF(САМООЦІНКА!E36," Так")+COUNTIF(САМООЦІНКА!E36,"Yes")+COUNTIF(САМООЦІНКА!E36," Yes")</f>
        <v>0</v>
      </c>
      <c r="L28" s="33">
        <f>COUNTIF(САМООЦІНКА!E36,"Частково")+COUNTIF(САМООЦІНКА!E36," Частково")+COUNTIF(САМООЦІНКА!E36,"Yes but partially")+COUNTIF(САМООЦІНКА!E36," Yes but partially")</f>
        <v>0</v>
      </c>
      <c r="M28" s="33">
        <f>COUNTIF(САМООЦІНКА!E36,"Ні")+COUNTIF(САМООЦІНКА!E36," Ні")+COUNTIF(САМООЦІНКА!E36,"No")+COUNTIF(САМООЦІНКА!E36," No")</f>
        <v>0</v>
      </c>
      <c r="N28" s="33">
        <f>COUNTIF(САМООЦІНКА!E36,"Не застосовується")+COUNTIF(САМООЦІНКА!E36," Не застосовується")+COUNTIF(САМООЦІНКА!E36,"Not applicable")+COUNTIF(САМООЦІНКА!E36," Not applicable")</f>
        <v>0</v>
      </c>
      <c r="O28" s="24"/>
    </row>
    <row r="29" spans="3:15" ht="15.5">
      <c r="E29" s="93" t="s">
        <v>211</v>
      </c>
      <c r="F29" s="3">
        <f>(D15*100)/2</f>
        <v>0</v>
      </c>
      <c r="I29" s="24" t="s">
        <v>18</v>
      </c>
      <c r="J29" s="24" t="s">
        <v>212</v>
      </c>
      <c r="K29" s="33">
        <f>COUNTIF(САМООЦІНКА!E37,"Так")+COUNTIF(САМООЦІНКА!E37," Так")+COUNTIF(САМООЦІНКА!E37,"Yes")+COUNTIF(САМООЦІНКА!E37," Yes")</f>
        <v>0</v>
      </c>
      <c r="L29" s="33">
        <f>COUNTIF(САМООЦІНКА!E37,"Частково")+COUNTIF(САМООЦІНКА!E37," Частково")+COUNTIF(САМООЦІНКА!E37,"Yes but partially")+COUNTIF(САМООЦІНКА!E37," Yes but partially")</f>
        <v>0</v>
      </c>
      <c r="M29" s="33">
        <f>COUNTIF(САМООЦІНКА!E37,"Ні")+COUNTIF(САМООЦІНКА!E37," Ні")+COUNTIF(САМООЦІНКА!E37,"No")+COUNTIF(САМООЦІНКА!E37," No")</f>
        <v>0</v>
      </c>
      <c r="N29" s="33">
        <f>COUNTIF(САМООЦІНКА!E37,"Не застосовується")+COUNTIF(САМООЦІНКА!E37," Не застосовується")+COUNTIF(САМООЦІНКА!E37,"Not applicable")+COUNTIF(САМООЦІНКА!E37," Not applicable")</f>
        <v>0</v>
      </c>
      <c r="O29" s="24"/>
    </row>
    <row r="30" spans="3:15" ht="15.5">
      <c r="E30" s="93" t="s">
        <v>213</v>
      </c>
      <c r="F30" s="3">
        <f>(D16*100)/4</f>
        <v>0</v>
      </c>
      <c r="I30" s="24" t="s">
        <v>19</v>
      </c>
      <c r="J30" s="24" t="s">
        <v>214</v>
      </c>
      <c r="K30" s="33">
        <f>COUNTIF(САМООЦІНКА!E38,"Так")+COUNTIF(САМООЦІНКА!E38," Так")+COUNTIF(САМООЦІНКА!E38,"Yes")+COUNTIF(САМООЦІНКА!E38," Yes")</f>
        <v>0</v>
      </c>
      <c r="L30" s="33">
        <f>COUNTIF(САМООЦІНКА!E38,"Частково")+COUNTIF(САМООЦІНКА!E38," Частково")+COUNTIF(САМООЦІНКА!E38,"Yes but partially")+COUNTIF(САМООЦІНКА!E38," Yes but partially")</f>
        <v>0</v>
      </c>
      <c r="M30" s="33">
        <f>COUNTIF(САМООЦІНКА!E38,"Ні")+COUNTIF(САМООЦІНКА!E38," Ні")+COUNTIF(САМООЦІНКА!E38,"No")+COUNTIF(САМООЦІНКА!E38," No")</f>
        <v>0</v>
      </c>
      <c r="N30" s="33">
        <f>COUNTIF(САМООЦІНКА!E38,"Не застосовується")+COUNTIF(САМООЦІНКА!E38," Не застосовується")+COUNTIF(САМООЦІНКА!E38,"Not applicable")+COUNTIF(САМООЦІНКА!E38," Not applicable")</f>
        <v>0</v>
      </c>
      <c r="O30" s="24"/>
    </row>
    <row r="31" spans="3:15" ht="15.5">
      <c r="E31" s="93" t="s">
        <v>215</v>
      </c>
      <c r="F31" s="3">
        <f>(D17*100)/3</f>
        <v>0</v>
      </c>
      <c r="I31" s="24" t="s">
        <v>20</v>
      </c>
      <c r="J31" s="24" t="s">
        <v>216</v>
      </c>
      <c r="K31" s="33">
        <f>COUNTIF(САМООЦІНКА!E40,"Так")+COUNTIF(САМООЦІНКА!E40," Так")+COUNTIF(САМООЦІНКА!E40,"Yes")+COUNTIF(САМООЦІНКА!E40," Yes")</f>
        <v>0</v>
      </c>
      <c r="L31" s="33">
        <f>COUNTIF(САМООЦІНКА!E40,"Частково")+COUNTIF(САМООЦІНКА!E40," Частково")+COUNTIF(САМООЦІНКА!E40,"Yes but partially")+COUNTIF(САМООЦІНКА!E40," Yes but partially")</f>
        <v>0</v>
      </c>
      <c r="M31" s="33">
        <f>COUNTIF(САМООЦІНКА!E40,"Ні")+COUNTIF(САМООЦІНКА!E40," Ні")+COUNTIF(САМООЦІНКА!E40,"No")+COUNTIF(САМООЦІНКА!E40," No")</f>
        <v>0</v>
      </c>
      <c r="N31" s="33">
        <f>COUNTIF(САМООЦІНКА!E40,"Не застосовується")+COUNTIF(САМООЦІНКА!E40," Не застосовується")+COUNTIF(САМООЦІНКА!E40,"Not applicable")+COUNTIF(САМООЦІНКА!E40," Not applicable")</f>
        <v>0</v>
      </c>
      <c r="O31" s="24"/>
    </row>
    <row r="32" spans="3:15" ht="15.5">
      <c r="E32" s="93" t="s">
        <v>217</v>
      </c>
      <c r="F32" s="3">
        <f>(D18*100)/3</f>
        <v>0</v>
      </c>
      <c r="I32" s="24" t="s">
        <v>21</v>
      </c>
      <c r="J32" s="24" t="s">
        <v>218</v>
      </c>
      <c r="K32" s="33">
        <f>COUNTIF(САМООЦІНКА!E41,"Так")+COUNTIF(САМООЦІНКА!E41," Так")+COUNTIF(САМООЦІНКА!E41,"Yes")+COUNTIF(САМООЦІНКА!E41," Yes")</f>
        <v>0</v>
      </c>
      <c r="L32" s="33">
        <f>COUNTIF(САМООЦІНКА!E41,"Частково")+COUNTIF(САМООЦІНКА!E41," Частково")+COUNTIF(САМООЦІНКА!E41,"Yes but partially")+COUNTIF(САМООЦІНКА!E41," Yes but partially")</f>
        <v>0</v>
      </c>
      <c r="M32" s="33">
        <f>COUNTIF(САМООЦІНКА!E41,"Ні")+COUNTIF(САМООЦІНКА!E41," Ні")+COUNTIF(САМООЦІНКА!E41,"No")+COUNTIF(САМООЦІНКА!E41," No")</f>
        <v>0</v>
      </c>
      <c r="N32" s="33">
        <f>COUNTIF(САМООЦІНКА!E41,"Не застосовується")+COUNTIF(САМООЦІНКА!E41," Не застосовується")+COUNTIF(САМООЦІНКА!E41,"Not applicable")+COUNTIF(САМООЦІНКА!E41," Not applicable")</f>
        <v>0</v>
      </c>
      <c r="O32" s="24"/>
    </row>
    <row r="33" spans="5:15" ht="15.5">
      <c r="E33" s="93" t="s">
        <v>219</v>
      </c>
      <c r="F33" s="3">
        <f>(D19*100)/2</f>
        <v>0</v>
      </c>
      <c r="I33" s="24" t="s">
        <v>22</v>
      </c>
      <c r="J33" s="24" t="s">
        <v>220</v>
      </c>
      <c r="K33" s="33">
        <f>COUNTIF(САМООЦІНКА!E42,"Так")+COUNTIF(САМООЦІНКА!E42," Так")+COUNTIF(САМООЦІНКА!E42,"Yes")+COUNTIF(САМООЦІНКА!E42," Yes")</f>
        <v>0</v>
      </c>
      <c r="L33" s="33">
        <f>COUNTIF(САМООЦІНКА!E42,"Частково")+COUNTIF(САМООЦІНКА!E42," Частково")+COUNTIF(САМООЦІНКА!E42,"Yes but partially")+COUNTIF(САМООЦІНКА!E42," Yes but partially")</f>
        <v>0</v>
      </c>
      <c r="M33" s="33">
        <f>COUNTIF(САМООЦІНКА!E42,"Ні")+COUNTIF(САМООЦІНКА!E42," Ні")+COUNTIF(САМООЦІНКА!E42,"No")+COUNTIF(САМООЦІНКА!E42," No")</f>
        <v>0</v>
      </c>
      <c r="N33" s="33">
        <f>COUNTIF(САМООЦІНКА!E42,"Не застосовується")+COUNTIF(САМООЦІНКА!E42," Не застосовується")+COUNTIF(САМООЦІНКА!E42,"Not applicable")+COUNTIF(САМООЦІНКА!E42," Not applicable")</f>
        <v>0</v>
      </c>
      <c r="O33" s="24"/>
    </row>
    <row r="34" spans="5:15" ht="15.5">
      <c r="E34" s="93" t="s">
        <v>221</v>
      </c>
      <c r="F34" s="3">
        <f>(D20*100)/4</f>
        <v>0</v>
      </c>
      <c r="I34" s="24" t="s">
        <v>23</v>
      </c>
      <c r="J34" s="24" t="s">
        <v>222</v>
      </c>
      <c r="K34" s="33">
        <f>COUNTIF(САМООЦІНКА!E44,"Так")+COUNTIF(САМООЦІНКА!E44," Так")+COUNTIF(САМООЦІНКА!E44,"Yes")+COUNTIF(САМООЦІНКА!E44," Yes")</f>
        <v>0</v>
      </c>
      <c r="L34" s="33">
        <f>COUNTIF(САМООЦІНКА!E44,"Частково")+COUNTIF(САМООЦІНКА!E44," Частково")+COUNTIF(САМООЦІНКА!E44,"Yes but partially")+COUNTIF(САМООЦІНКА!E44," Yes but partially")</f>
        <v>0</v>
      </c>
      <c r="M34" s="33">
        <f>COUNTIF(САМООЦІНКА!E44,"Ні")+COUNTIF(САМООЦІНКА!E44," Ні")+COUNTIF(САМООЦІНКА!E44,"No")+COUNTIF(САМООЦІНКА!E44," No")</f>
        <v>0</v>
      </c>
      <c r="N34" s="33">
        <f>COUNTIF(САМООЦІНКА!E44,"Не застосовується")+COUNTIF(САМООЦІНКА!E44," Не застосовується")+COUNTIF(САМООЦІНКА!E44,"Not applicable")+COUNTIF(САМООЦІНКА!E44," Not applicable")</f>
        <v>0</v>
      </c>
      <c r="O34" s="24"/>
    </row>
    <row r="35" spans="5:15" ht="15.5">
      <c r="E35" s="93"/>
      <c r="I35" s="24" t="s">
        <v>24</v>
      </c>
      <c r="J35" s="24" t="s">
        <v>223</v>
      </c>
      <c r="K35" s="33">
        <f>COUNTIF(САМООЦІНКА!E45,"Так")+COUNTIF(САМООЦІНКА!E45," Так")+COUNTIF(САМООЦІНКА!E45,"Yes")+COUNTIF(САМООЦІНКА!E45," Yes")</f>
        <v>0</v>
      </c>
      <c r="L35" s="33">
        <f>COUNTIF(САМООЦІНКА!E45,"Частково")+COUNTIF(САМООЦІНКА!E45," Частково")+COUNTIF(САМООЦІНКА!E45,"Yes but partially")+COUNTIF(САМООЦІНКА!E45," Yes but partially")</f>
        <v>0</v>
      </c>
      <c r="M35" s="33">
        <f>COUNTIF(САМООЦІНКА!E45,"Ні")+COUNTIF(САМООЦІНКА!E45," Ні")+COUNTIF(САМООЦІНКА!E45,"No")+COUNTIF(САМООЦІНКА!E45," No")</f>
        <v>0</v>
      </c>
      <c r="N35" s="33">
        <f>COUNTIF(САМООЦІНКА!E45,"Не застосовується")+COUNTIF(САМООЦІНКА!E45," Не застосовується")+COUNTIF(САМООЦІНКА!E45,"Not applicable")+COUNTIF(САМООЦІНКА!E45," Not applicable")</f>
        <v>0</v>
      </c>
      <c r="O35" s="24"/>
    </row>
    <row r="36" spans="5:15" ht="15.5">
      <c r="I36" s="24" t="s">
        <v>25</v>
      </c>
      <c r="J36" s="24" t="s">
        <v>224</v>
      </c>
      <c r="K36" s="33">
        <f>COUNTIF(САМООЦІНКА!E46,"Так")+COUNTIF(САМООЦІНКА!E46," Так")+COUNTIF(САМООЦІНКА!E46,"Yes")+COUNTIF(САМООЦІНКА!E46," Yes")</f>
        <v>0</v>
      </c>
      <c r="L36" s="33">
        <f>COUNTIF(САМООЦІНКА!E46,"Частково")+COUNTIF(САМООЦІНКА!E46," Частково")+COUNTIF(САМООЦІНКА!E46,"Yes but partially")+COUNTIF(САМООЦІНКА!E46," Yes but partially")</f>
        <v>0</v>
      </c>
      <c r="M36" s="33">
        <f>COUNTIF(САМООЦІНКА!E46,"Ні")+COUNTIF(САМООЦІНКА!E46," Ні")+COUNTIF(САМООЦІНКА!E46,"No")+COUNTIF(САМООЦІНКА!E46," No")</f>
        <v>0</v>
      </c>
      <c r="N36" s="33">
        <f>COUNTIF(САМООЦІНКА!E46,"Не застосовується")+COUNTIF(САМООЦІНКА!E46," Не застосовується")+COUNTIF(САМООЦІНКА!E46,"Not applicable")+COUNTIF(САМООЦІНКА!E46," Not applicable")</f>
        <v>0</v>
      </c>
      <c r="O36" s="24"/>
    </row>
    <row r="37" spans="5:15" ht="15.5">
      <c r="I37" s="24" t="s">
        <v>26</v>
      </c>
      <c r="J37" s="24" t="s">
        <v>225</v>
      </c>
      <c r="K37" s="33">
        <f>COUNTIF(САМООЦІНКА!E48,"Так")+COUNTIF(САМООЦІНКА!E48," Так")+COUNTIF(САМООЦІНКА!E48,"Yes")+COUNTIF(САМООЦІНКА!E48," Yes")</f>
        <v>0</v>
      </c>
      <c r="L37" s="33">
        <f>COUNTIF(САМООЦІНКА!E48,"Частково")+COUNTIF(САМООЦІНКА!E48," Частково")+COUNTIF(САМООЦІНКА!E48,"Yes but partially")+COUNTIF(САМООЦІНКА!E48," Yes but partially")</f>
        <v>0</v>
      </c>
      <c r="M37" s="33">
        <f>COUNTIF(САМООЦІНКА!E48,"Ні")+COUNTIF(САМООЦІНКА!E48," Ні")+COUNTIF(САМООЦІНКА!E48,"No")+COUNTIF(САМООЦІНКА!E48," No")</f>
        <v>0</v>
      </c>
      <c r="N37" s="33">
        <f>COUNTIF(САМООЦІНКА!E48,"Не застосовується")+COUNTIF(САМООЦІНКА!E48," Не застосовується")+COUNTIF(САМООЦІНКА!E48,"Not applicable")+COUNTIF(САМООЦІНКА!E48," Not applicable")</f>
        <v>0</v>
      </c>
      <c r="O37" s="24"/>
    </row>
    <row r="38" spans="5:15" ht="15.5">
      <c r="I38" s="24" t="s">
        <v>27</v>
      </c>
      <c r="J38" s="24" t="s">
        <v>226</v>
      </c>
      <c r="K38" s="33">
        <f>COUNTIF(САМООЦІНКА!E49,"Так")+COUNTIF(САМООЦІНКА!E49," Так")+COUNTIF(САМООЦІНКА!E49,"Yes")+COUNTIF(САМООЦІНКА!E49," Yes")</f>
        <v>0</v>
      </c>
      <c r="L38" s="33">
        <f>COUNTIF(САМООЦІНКА!E49,"Частково")+COUNTIF(САМООЦІНКА!E49," Частково")+COUNTIF(САМООЦІНКА!E49,"Yes but partially")+COUNTIF(САМООЦІНКА!E49," Yes but partially")</f>
        <v>0</v>
      </c>
      <c r="M38" s="33">
        <f>COUNTIF(САМООЦІНКА!E49,"Ні")+COUNTIF(САМООЦІНКА!E49," Ні")+COUNTIF(САМООЦІНКА!E49,"No")+COUNTIF(САМООЦІНКА!E49," No")</f>
        <v>0</v>
      </c>
      <c r="N38" s="33">
        <f>COUNTIF(САМООЦІНКА!E49,"Не застосовується")+COUNTIF(САМООЦІНКА!E49," Не застосовується")+COUNTIF(САМООЦІНКА!E49,"Not applicable")+COUNTIF(САМООЦІНКА!E49," Not applicable")</f>
        <v>0</v>
      </c>
      <c r="O38" s="24"/>
    </row>
    <row r="39" spans="5:15" ht="15.5">
      <c r="I39" s="24" t="s">
        <v>28</v>
      </c>
      <c r="J39" s="24" t="s">
        <v>227</v>
      </c>
      <c r="K39" s="33">
        <f>COUNTIF(САМООЦІНКА!E51,"Так")+COUNTIF(САМООЦІНКА!E51," Так")+COUNTIF(САМООЦІНКА!E51,"Yes")+COUNTIF(САМООЦІНКА!E51," Yes")</f>
        <v>0</v>
      </c>
      <c r="L39" s="33">
        <f>COUNTIF(САМООЦІНКА!E51,"Частково")+COUNTIF(САМООЦІНКА!E51," Частково")+COUNTIF(САМООЦІНКА!E51,"Yes but partially")+COUNTIF(САМООЦІНКА!E51," Yes but partially")</f>
        <v>0</v>
      </c>
      <c r="M39" s="33">
        <f>COUNTIF(САМООЦІНКА!E51,"Ні")+COUNTIF(САМООЦІНКА!E51," Ні")+COUNTIF(САМООЦІНКА!E51,"No")+COUNTIF(САМООЦІНКА!E51," No")</f>
        <v>0</v>
      </c>
      <c r="N39" s="33">
        <f>COUNTIF(САМООЦІНКА!E51,"Не застосовується")+COUNTIF(САМООЦІНКА!E51," Не застосовується")+COUNTIF(САМООЦІНКА!E51,"Not applicable")+COUNTIF(САМООЦІНКА!E51," Not applicable")</f>
        <v>0</v>
      </c>
      <c r="O39" s="24"/>
    </row>
    <row r="40" spans="5:15" ht="15.5">
      <c r="I40" s="24" t="s">
        <v>29</v>
      </c>
      <c r="J40" s="24" t="s">
        <v>228</v>
      </c>
      <c r="K40" s="33">
        <f>COUNTIF(САМООЦІНКА!E52,"Так")+COUNTIF(САМООЦІНКА!E52," Так")+COUNTIF(САМООЦІНКА!E52,"Yes")+COUNTIF(САМООЦІНКА!E52," Yes")</f>
        <v>0</v>
      </c>
      <c r="L40" s="33">
        <f>COUNTIF(САМООЦІНКА!E52,"Частково")+COUNTIF(САМООЦІНКА!E52," Частково")+COUNTIF(САМООЦІНКА!E52,"Yes but partially")+COUNTIF(САМООЦІНКА!E52," Yes but partially")</f>
        <v>0</v>
      </c>
      <c r="M40" s="33">
        <f>COUNTIF(САМООЦІНКА!E52,"Ні")+COUNTIF(САМООЦІНКА!E52," Ні")+COUNTIF(САМООЦІНКА!E52,"No")+COUNTIF(САМООЦІНКА!E52," No")</f>
        <v>0</v>
      </c>
      <c r="N40" s="33">
        <f>COUNTIF(САМООЦІНКА!E52,"Не застосовується")+COUNTIF(САМООЦІНКА!E52," Не застосовується")+COUNTIF(САМООЦІНКА!E52,"Not applicable")+COUNTIF(САМООЦІНКА!E52," Not applicable")</f>
        <v>0</v>
      </c>
      <c r="O40" s="24"/>
    </row>
    <row r="41" spans="5:15" ht="15.5">
      <c r="I41" s="24" t="s">
        <v>30</v>
      </c>
      <c r="J41" s="24" t="s">
        <v>229</v>
      </c>
      <c r="K41" s="33">
        <f>COUNTIF(САМООЦІНКА!E53,"Так")+COUNTIF(САМООЦІНКА!E53," Так")+COUNTIF(САМООЦІНКА!E53,"Yes")+COUNTIF(САМООЦІНКА!E53," Yes")</f>
        <v>0</v>
      </c>
      <c r="L41" s="33">
        <f>COUNTIF(САМООЦІНКА!E53,"Частково")+COUNTIF(САМООЦІНКА!E53," Частково")+COUNTIF(САМООЦІНКА!E53,"Yes but partially")+COUNTIF(САМООЦІНКА!E53," Yes but partially")</f>
        <v>0</v>
      </c>
      <c r="M41" s="33">
        <f>COUNTIF(САМООЦІНКА!E53,"Ні")+COUNTIF(САМООЦІНКА!E53," Ні")+COUNTIF(САМООЦІНКА!E53,"No")+COUNTIF(САМООЦІНКА!E53," No")</f>
        <v>0</v>
      </c>
      <c r="N41" s="33">
        <f>COUNTIF(САМООЦІНКА!E53,"Не застосовується")+COUNTIF(САМООЦІНКА!E53," Не застосовується")+COUNTIF(САМООЦІНКА!E53,"Not applicable")+COUNTIF(САМООЦІНКА!E53," Not applicable")</f>
        <v>0</v>
      </c>
    </row>
    <row r="42" spans="5:15" ht="15.5">
      <c r="I42" s="24" t="s">
        <v>31</v>
      </c>
      <c r="J42" s="24" t="s">
        <v>230</v>
      </c>
      <c r="K42" s="33">
        <f>COUNTIF(САМООЦІНКА!E54,"Так")+COUNTIF(САМООЦІНКА!E54," Так")+COUNTIF(САМООЦІНКА!E54,"Yes")+COUNTIF(САМООЦІНКА!E54," Yes")</f>
        <v>0</v>
      </c>
      <c r="L42" s="33">
        <f>COUNTIF(САМООЦІНКА!E54,"Частково")+COUNTIF(САМООЦІНКА!E54," Частково")+COUNTIF(САМООЦІНКА!E54,"Yes but partially")+COUNTIF(САМООЦІНКА!E54," Yes but partially")</f>
        <v>0</v>
      </c>
      <c r="M42" s="33">
        <f>COUNTIF(САМООЦІНКА!E54,"Ні")+COUNTIF(САМООЦІНКА!E54," Ні")+COUNTIF(САМООЦІНКА!E54,"No")+COUNTIF(САМООЦІНКА!E54," No")</f>
        <v>0</v>
      </c>
      <c r="N42" s="33">
        <f>COUNTIF(САМООЦІНКА!E54,"Не застосовується")+COUNTIF(САМООЦІНКА!E54," Не застосовується")+COUNTIF(САМООЦІНКА!E54,"Not applicable")+COUNTIF(САМООЦІНКА!E54," Not applicable")</f>
        <v>0</v>
      </c>
    </row>
    <row r="43" spans="5:15" ht="15.5">
      <c r="I43" s="285" t="s">
        <v>231</v>
      </c>
      <c r="J43" s="285"/>
      <c r="K43" s="32">
        <f>SUM(K11:K42)</f>
        <v>1</v>
      </c>
      <c r="L43" s="31">
        <f>SUM(L11:L42)</f>
        <v>3</v>
      </c>
      <c r="M43" s="31">
        <f>SUM(M11:M42)</f>
        <v>2</v>
      </c>
      <c r="N43" s="31">
        <f>SUM(N11:N42)</f>
        <v>1</v>
      </c>
    </row>
    <row r="45" spans="5:15">
      <c r="I45" s="36"/>
      <c r="J45" s="36"/>
      <c r="K45" s="36"/>
      <c r="L45" s="36"/>
      <c r="M45" s="36"/>
      <c r="N45" s="36"/>
    </row>
    <row r="46" spans="5:15">
      <c r="I46" s="36"/>
      <c r="J46" s="36"/>
      <c r="K46" s="36"/>
      <c r="L46" s="36"/>
      <c r="M46" s="36"/>
      <c r="N46" s="36"/>
    </row>
    <row r="47" spans="5:15">
      <c r="I47" s="36"/>
      <c r="J47" s="36"/>
      <c r="K47" s="36"/>
      <c r="L47" s="36"/>
      <c r="M47" s="36"/>
      <c r="N47" s="36"/>
    </row>
    <row r="48" spans="5:15">
      <c r="I48" s="36"/>
      <c r="J48" s="36"/>
      <c r="K48" s="36"/>
      <c r="L48" s="36"/>
      <c r="M48" s="36"/>
      <c r="N48" s="36"/>
    </row>
    <row r="49" spans="9:14">
      <c r="I49" s="36"/>
      <c r="J49" s="36"/>
      <c r="K49" s="36"/>
      <c r="L49" s="36"/>
      <c r="M49" s="36"/>
      <c r="N49" s="36"/>
    </row>
    <row r="50" spans="9:14">
      <c r="I50" s="36"/>
      <c r="J50" s="36"/>
      <c r="K50" s="36"/>
      <c r="L50" s="36"/>
      <c r="M50" s="36"/>
      <c r="N50" s="36"/>
    </row>
    <row r="51" spans="9:14">
      <c r="I51" s="36"/>
      <c r="J51" s="36"/>
      <c r="K51" s="36"/>
      <c r="L51" s="36"/>
      <c r="M51" s="36"/>
      <c r="N51" s="36"/>
    </row>
    <row r="52" spans="9:14">
      <c r="I52" s="36"/>
      <c r="J52" s="36"/>
      <c r="K52" s="36"/>
      <c r="L52" s="36"/>
      <c r="M52" s="36"/>
      <c r="N52" s="36"/>
    </row>
    <row r="53" spans="9:14">
      <c r="I53" s="36"/>
      <c r="J53" s="36"/>
      <c r="K53" s="36"/>
      <c r="L53" s="36"/>
      <c r="M53" s="36"/>
      <c r="N53" s="36"/>
    </row>
    <row r="54" spans="9:14">
      <c r="I54" s="36"/>
      <c r="J54" s="36"/>
      <c r="K54" s="36"/>
      <c r="L54" s="36"/>
      <c r="M54" s="36"/>
      <c r="N54" s="36"/>
    </row>
    <row r="55" spans="9:14">
      <c r="I55" s="36"/>
      <c r="J55" s="36"/>
      <c r="K55" s="36"/>
      <c r="L55" s="36"/>
      <c r="M55" s="36"/>
      <c r="N55" s="36"/>
    </row>
    <row r="56" spans="9:14">
      <c r="I56" s="36"/>
      <c r="J56" s="36"/>
      <c r="K56" s="36"/>
      <c r="L56" s="36"/>
      <c r="M56" s="36"/>
      <c r="N56" s="36"/>
    </row>
    <row r="57" spans="9:14">
      <c r="I57" s="36"/>
      <c r="J57" s="36"/>
      <c r="K57" s="36"/>
      <c r="L57" s="36"/>
      <c r="M57" s="36"/>
      <c r="N57" s="36"/>
    </row>
    <row r="58" spans="9:14">
      <c r="I58" s="36"/>
      <c r="J58" s="36"/>
      <c r="K58" s="36"/>
      <c r="L58" s="36"/>
      <c r="M58" s="36"/>
      <c r="N58" s="36"/>
    </row>
    <row r="59" spans="9:14">
      <c r="I59" s="36"/>
      <c r="J59" s="36"/>
      <c r="K59" s="36"/>
      <c r="L59" s="36"/>
      <c r="M59" s="36"/>
      <c r="N59" s="36"/>
    </row>
    <row r="60" spans="9:14">
      <c r="I60" s="36"/>
      <c r="J60" s="36"/>
      <c r="K60" s="36"/>
      <c r="L60" s="36"/>
      <c r="M60" s="36"/>
      <c r="N60" s="36"/>
    </row>
    <row r="61" spans="9:14">
      <c r="I61" s="36"/>
      <c r="J61" s="36"/>
      <c r="K61" s="36"/>
      <c r="L61" s="36"/>
      <c r="M61" s="36"/>
      <c r="N61" s="36"/>
    </row>
    <row r="62" spans="9:14">
      <c r="I62" s="36"/>
      <c r="J62" s="36"/>
      <c r="K62" s="36"/>
      <c r="L62" s="36"/>
      <c r="M62" s="36"/>
      <c r="N62" s="36"/>
    </row>
    <row r="63" spans="9:14">
      <c r="I63" s="36"/>
      <c r="J63" s="36"/>
      <c r="K63" s="36"/>
      <c r="L63" s="36"/>
      <c r="M63" s="36"/>
      <c r="N63" s="36"/>
    </row>
    <row r="64" spans="9:14">
      <c r="I64" s="36"/>
      <c r="J64" s="36"/>
      <c r="K64" s="36"/>
      <c r="L64" s="36"/>
      <c r="M64" s="36"/>
      <c r="N64" s="36"/>
    </row>
    <row r="65" spans="9:14">
      <c r="I65" s="36"/>
      <c r="J65" s="36"/>
      <c r="K65" s="36"/>
      <c r="L65" s="36"/>
      <c r="M65" s="36"/>
      <c r="N65" s="36"/>
    </row>
    <row r="66" spans="9:14">
      <c r="I66" s="36"/>
      <c r="J66" s="36"/>
      <c r="K66" s="36"/>
      <c r="L66" s="36"/>
      <c r="M66" s="36"/>
      <c r="N66" s="36"/>
    </row>
  </sheetData>
  <mergeCells count="7">
    <mergeCell ref="C8:G8"/>
    <mergeCell ref="I43:J43"/>
    <mergeCell ref="I8:N8"/>
    <mergeCell ref="K2:N2"/>
    <mergeCell ref="K3:N3"/>
    <mergeCell ref="K4:N4"/>
    <mergeCell ref="K5:N5"/>
  </mergeCells>
  <conditionalFormatting sqref="K11:K42">
    <cfRule type="containsText" dxfId="4" priority="1" operator="containsText" text="1">
      <formula>NOT(ISERROR(SEARCH("1",K11)))</formula>
    </cfRule>
  </conditionalFormatting>
  <conditionalFormatting sqref="L11:L42">
    <cfRule type="containsText" dxfId="3" priority="2" operator="containsText" text="1">
      <formula>NOT(ISERROR(SEARCH("1",L11)))</formula>
    </cfRule>
  </conditionalFormatting>
  <conditionalFormatting sqref="M11:M42">
    <cfRule type="containsText" dxfId="2" priority="3" operator="containsText" text="1">
      <formula>NOT(ISERROR(SEARCH("1",M11)))</formula>
    </cfRule>
  </conditionalFormatting>
  <conditionalFormatting sqref="N11:N42">
    <cfRule type="containsText" dxfId="1" priority="4" operator="containsText" text="1">
      <formula>NOT(ISERROR(SEARCH("1",N11)))</formula>
    </cfRule>
  </conditionalFormatting>
  <conditionalFormatting sqref="P11">
    <cfRule type="expression" dxfId="0" priority="8">
      <formula>"IF(RESULTADO!K14,""1"")"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showGridLines="0" workbookViewId="0"/>
  </sheetViews>
  <sheetFormatPr defaultRowHeight="15.5"/>
  <cols>
    <col min="2" max="2" width="12.58203125" customWidth="1"/>
    <col min="3" max="3" width="34.08203125" style="72" customWidth="1"/>
    <col min="4" max="4" width="27.33203125" customWidth="1"/>
    <col min="5" max="5" width="44.83203125" customWidth="1"/>
    <col min="6" max="6" width="30.08203125" customWidth="1"/>
    <col min="7" max="7" width="35.58203125" customWidth="1"/>
  </cols>
  <sheetData>
    <row r="1" spans="2:7">
      <c r="B1" s="291" t="s">
        <v>232</v>
      </c>
      <c r="C1" s="291"/>
      <c r="D1" s="291"/>
      <c r="E1" s="291"/>
      <c r="F1" s="291"/>
      <c r="G1" s="291"/>
    </row>
    <row r="3" spans="2:7" ht="24">
      <c r="B3" s="149" t="s">
        <v>233</v>
      </c>
      <c r="C3" s="150" t="s">
        <v>234</v>
      </c>
      <c r="D3" s="150" t="s">
        <v>235</v>
      </c>
      <c r="E3" s="149" t="s">
        <v>236</v>
      </c>
      <c r="F3" s="150" t="s">
        <v>237</v>
      </c>
      <c r="G3" s="149" t="s">
        <v>238</v>
      </c>
    </row>
    <row r="4" spans="2:7" ht="163.5" customHeight="1">
      <c r="B4" s="133" t="s">
        <v>239</v>
      </c>
      <c r="C4" s="134" t="s">
        <v>57</v>
      </c>
      <c r="D4" s="135" t="s">
        <v>240</v>
      </c>
      <c r="E4" s="136" t="str">
        <f>IF(OR(D4="",D4="Оберіть варіант",D4="Select one"),"",IFERROR(VLOOKUP(IF(D4="Short Term","Короткостроково",IF(D4="Medium Term","Середньостроково",IF(D4="Long Term","Довгостроково",D4))),'(ДОВІДНИК) ПЕРЕЛІК ЗАХОДІВ'!$D$5:$E$7,2,FALSE),""))</f>
        <v>• Переглянути чинні політики компанії та оцінити їхню гендерну чутливість, виявити чинники, що по-різному впливають на жінок і чоловіків, і забезпечити підтримку рівності та інклюзії корпоративною культурою.</v>
      </c>
      <c r="F4" s="136"/>
      <c r="G4" s="137"/>
    </row>
    <row r="5" spans="2:7" ht="145" customHeight="1">
      <c r="B5" s="138" t="s">
        <v>241</v>
      </c>
      <c r="C5" s="139" t="s">
        <v>62</v>
      </c>
      <c r="D5" s="135" t="s">
        <v>242</v>
      </c>
      <c r="E5" s="140" t="str">
        <f>IF(OR(D5="",D5="Оберіть варіант",D5="Select one"),"",IFERROR(VLOOKUP(IF(D5="Short Term","Короткостроково",IF(D5="Medium Term","Середньостроково",IF(D5="Long Term","Довгостроково",D5))),'(ДОВІДНИК) ПЕРЕЛІК ЗАХОДІВ'!$D$10:$E$12,2,FALSE),""))</f>
        <v/>
      </c>
      <c r="F5" s="140"/>
      <c r="G5" s="141"/>
    </row>
    <row r="6" spans="2:7" ht="145" customHeight="1">
      <c r="B6" s="133" t="s">
        <v>243</v>
      </c>
      <c r="C6" s="134" t="s">
        <v>66</v>
      </c>
      <c r="D6" s="135" t="s">
        <v>244</v>
      </c>
      <c r="E6" s="136" t="str">
        <f>IF(OR(D6="",D6="Оберіть варіант",D6="Select one"),"",IFERROR(VLOOKUP(IF(D6="Short Term","Короткостроково",IF(D6="Medium Term","Середньостроково",IF(D6="Long Term","Довгостроково",D6))),'(ДОВІДНИК) ПЕРЕЛІК ЗАХОДІВ'!$D$15:$E$17,2,FALSE),""))</f>
        <v>• Складати оголошення про вакансії без слів, стереотипно пов’язаних із певною статтю, та заохочувати жінок і чоловіків із різними соціальними ідентичностями подаватися на вакансії.</v>
      </c>
      <c r="F6" s="136"/>
      <c r="G6" s="137"/>
    </row>
    <row r="7" spans="2:7" ht="145" customHeight="1">
      <c r="B7" s="138" t="s">
        <v>245</v>
      </c>
      <c r="C7" s="139" t="s">
        <v>70</v>
      </c>
      <c r="D7" s="135" t="s">
        <v>242</v>
      </c>
      <c r="E7" s="140" t="str">
        <f>IF(OR(D7="",D7="Оберіть варіант",D7="Select one"),"",IFERROR(VLOOKUP(IF(D7="Short Term","Короткостроково",IF(D7="Medium Term","Середньостроково",IF(D7="Long Term","Довгостроково",D7))),'(ДОВІДНИК) ПЕРЕЛІК ЗАХОДІВ'!$D$20:$E$22,2,FALSE),""))</f>
        <v/>
      </c>
      <c r="F7" s="140"/>
      <c r="G7" s="141"/>
    </row>
    <row r="8" spans="2:7" ht="145" customHeight="1">
      <c r="B8" s="133" t="s">
        <v>246</v>
      </c>
      <c r="C8" s="134" t="s">
        <v>76</v>
      </c>
      <c r="D8" s="135" t="s">
        <v>242</v>
      </c>
      <c r="E8" s="136" t="str">
        <f>IF(OR(D8="",D8="Оберіть варіант",D8="Select one"),"",IFERROR(VLOOKUP(IF(D8="Short Term","Короткостроково",IF(D8="Medium Term","Середньостроково",IF(D8="Long Term","Довгостроково",D8))),'(ДОВІДНИК) ПЕРЕЛІК ЗАХОДІВ'!$D$25:$E$27,2,FALSE),""))</f>
        <v/>
      </c>
      <c r="F8" s="136"/>
      <c r="G8" s="137"/>
    </row>
    <row r="9" spans="2:7" ht="145" customHeight="1">
      <c r="B9" s="138" t="s">
        <v>247</v>
      </c>
      <c r="C9" s="139" t="s">
        <v>248</v>
      </c>
      <c r="D9" s="135" t="s">
        <v>242</v>
      </c>
      <c r="E9" s="140" t="str">
        <f>IF(OR(D9="",D9="Оберіть варіант",D9="Select one"),"",IFERROR(VLOOKUP(IF(D9="Short Term","Короткостроково",IF(D9="Medium Term","Середньостроково",IF(D9="Long Term","Довгостроково",D9))),'(ДОВІДНИК) ПЕРЕЛІК ЗАХОДІВ'!$D$30:$E$32,2,FALSE),""))</f>
        <v/>
      </c>
      <c r="F9" s="140"/>
      <c r="G9" s="141"/>
    </row>
    <row r="10" spans="2:7" ht="145" customHeight="1">
      <c r="B10" s="133" t="s">
        <v>249</v>
      </c>
      <c r="C10" s="134" t="s">
        <v>250</v>
      </c>
      <c r="D10" s="135" t="s">
        <v>242</v>
      </c>
      <c r="E10" s="136" t="str">
        <f>IF(OR(D10="",D10="Оберіть варіант",D10="Select one"),"",IFERROR(VLOOKUP(IF(D10="Short Term","Короткостроково",IF(D10="Medium Term","Середньостроково",IF(D10="Long Term","Довгостроково",D10))),'(ДОВІДНИК) ПЕРЕЛІК ЗАХОДІВ'!$D$35:$E$37,2,FALSE),""))</f>
        <v/>
      </c>
      <c r="F10" s="136"/>
      <c r="G10" s="137"/>
    </row>
    <row r="11" spans="2:7" ht="186.75" customHeight="1">
      <c r="B11" s="138" t="s">
        <v>251</v>
      </c>
      <c r="C11" s="139" t="s">
        <v>68</v>
      </c>
      <c r="D11" s="135" t="s">
        <v>242</v>
      </c>
      <c r="E11" s="140" t="str">
        <f>IF(OR(D11="",D11="Оберіть варіант",D11="Select one"),"",IFERROR(VLOOKUP(IF(D11="Short Term","Короткостроково",IF(D11="Medium Term","Середньостроково",IF(D11="Long Term","Довгостроково",D11))),'(ДОВІДНИК) ПЕРЕЛІК ЗАХОДІВ'!$D$40:$E$42,2,FALSE),""))</f>
        <v/>
      </c>
      <c r="F11" s="140"/>
      <c r="G11" s="141"/>
    </row>
    <row r="12" spans="2:7" ht="156" customHeight="1">
      <c r="B12" s="133" t="s">
        <v>252</v>
      </c>
      <c r="C12" s="134" t="s">
        <v>253</v>
      </c>
      <c r="D12" s="135" t="s">
        <v>242</v>
      </c>
      <c r="E12" s="136" t="str">
        <f>IF(OR(D12="",D12="Оберіть варіант",D12="Select one"),"",IFERROR(VLOOKUP(IF(D12="Short Term","Короткостроково",IF(D12="Medium Term","Середньостроково",IF(D12="Long Term","Довгостроково",D12))),'(ДОВІДНИК) ПЕРЕЛІК ЗАХОДІВ'!$D$45:$E$47,2,FALSE),""))</f>
        <v/>
      </c>
      <c r="F12" s="136"/>
      <c r="G12" s="137"/>
    </row>
    <row r="13" spans="2:7" ht="145" customHeight="1">
      <c r="B13" s="138" t="s">
        <v>254</v>
      </c>
      <c r="C13" s="139" t="s">
        <v>78</v>
      </c>
      <c r="D13" s="135" t="s">
        <v>242</v>
      </c>
      <c r="E13" s="140" t="str">
        <f>IF(OR(D13="",D13="Оберіть варіант",D13="Select one"),"",IFERROR(VLOOKUP(IF(D13="Short Term","Короткостроково",IF(D13="Medium Term","Середньостроково",IF(D13="Long Term","Довгостроково",D13))),'(ДОВІДНИК) ПЕРЕЛІК ЗАХОДІВ'!$D$50:$E$52,2,FALSE),""))</f>
        <v/>
      </c>
      <c r="F13" s="140"/>
      <c r="G13" s="141"/>
    </row>
    <row r="14" spans="2:7">
      <c r="B14" s="45"/>
      <c r="C14" s="47"/>
      <c r="D14" s="45"/>
      <c r="E14" s="45"/>
      <c r="F14" s="45"/>
    </row>
    <row r="15" spans="2:7">
      <c r="B15" s="45"/>
      <c r="C15" s="47"/>
      <c r="D15" s="45"/>
      <c r="E15" s="45"/>
      <c r="F15" s="45"/>
    </row>
  </sheetData>
  <mergeCells count="1">
    <mergeCell ref="B1:G1"/>
  </mergeCells>
  <dataValidations count="2">
    <dataValidation type="list" showInputMessage="1" showErrorMessage="1" promptTitle="Оберіть один варіант" prompt="Оберіть один варіант у розкривному списку. Запропонований захід буде сформовано автоматично." sqref="D4:D13" xr:uid="{00000000-0002-0000-0300-000000000000}">
      <formula1>"Оберіть варіант,Короткостроково,Середньостроково,Довгостроково"</formula1>
    </dataValidation>
    <dataValidation allowBlank="1" showInputMessage="1" showErrorMessage="1" promptTitle="Автозаповнення" prompt="Захід буде сформовано автоматично після вибору пріоритету в розкривному списку." sqref="E4:F4" xr:uid="{00000000-0002-0000-0300-000001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65"/>
  <sheetViews>
    <sheetView showGridLines="0" workbookViewId="0"/>
  </sheetViews>
  <sheetFormatPr defaultColWidth="10.83203125" defaultRowHeight="18.5"/>
  <cols>
    <col min="1" max="1" width="10.83203125" style="63" customWidth="1"/>
    <col min="2" max="2" width="16.58203125" style="63" customWidth="1"/>
    <col min="3" max="3" width="54.83203125" style="63" customWidth="1"/>
    <col min="4" max="4" width="64.25" style="63" customWidth="1"/>
    <col min="5" max="5" width="35" style="63" customWidth="1"/>
    <col min="6" max="6" width="39.58203125" style="63" hidden="1" customWidth="1"/>
    <col min="7" max="7" width="1.83203125" style="63" customWidth="1"/>
    <col min="8" max="8" width="1.5" style="63" customWidth="1"/>
    <col min="9" max="9" width="6.08203125" style="63" customWidth="1"/>
    <col min="10" max="10" width="20.33203125" style="63" customWidth="1"/>
    <col min="11" max="11" width="22.08203125" style="63" customWidth="1"/>
    <col min="12" max="12" width="25" style="63" customWidth="1"/>
    <col min="13" max="13" width="30.08203125" style="63" customWidth="1"/>
    <col min="14" max="16384" width="10.83203125" style="63"/>
  </cols>
  <sheetData>
    <row r="2" spans="2:8" ht="58" customHeight="1">
      <c r="B2" s="292" t="s">
        <v>255</v>
      </c>
      <c r="C2" s="293"/>
      <c r="D2" s="293"/>
      <c r="E2" s="293"/>
      <c r="F2" s="293"/>
      <c r="G2" s="294"/>
    </row>
    <row r="3" spans="2:8" ht="67" customHeight="1">
      <c r="B3" s="121" t="s">
        <v>233</v>
      </c>
      <c r="C3" s="122" t="s">
        <v>234</v>
      </c>
      <c r="D3" s="123" t="s">
        <v>256</v>
      </c>
      <c r="E3" s="64"/>
      <c r="F3"/>
      <c r="G3" s="65"/>
      <c r="H3" s="65"/>
    </row>
    <row r="4" spans="2:8" ht="95.15" customHeight="1">
      <c r="B4" s="115" t="s">
        <v>0</v>
      </c>
      <c r="C4" s="116" t="s">
        <v>257</v>
      </c>
      <c r="D4" s="117" t="s">
        <v>258</v>
      </c>
    </row>
    <row r="5" spans="2:8" ht="95.15" customHeight="1">
      <c r="B5" s="102" t="s">
        <v>1</v>
      </c>
      <c r="C5" s="105" t="s">
        <v>259</v>
      </c>
      <c r="D5" s="118" t="s">
        <v>260</v>
      </c>
    </row>
    <row r="6" spans="2:8" ht="95.15" customHeight="1">
      <c r="B6" s="115" t="s">
        <v>2</v>
      </c>
      <c r="C6" s="119" t="s">
        <v>261</v>
      </c>
      <c r="D6" s="104" t="s">
        <v>262</v>
      </c>
    </row>
    <row r="7" spans="2:8" ht="118" customHeight="1">
      <c r="B7" s="102" t="s">
        <v>3</v>
      </c>
      <c r="C7" s="105" t="s">
        <v>263</v>
      </c>
      <c r="D7" s="106" t="s">
        <v>264</v>
      </c>
    </row>
    <row r="8" spans="2:8" ht="129" customHeight="1">
      <c r="B8" s="66" t="s">
        <v>4</v>
      </c>
      <c r="C8" s="69" t="s">
        <v>265</v>
      </c>
      <c r="D8" s="76" t="s">
        <v>266</v>
      </c>
    </row>
    <row r="9" spans="2:8" ht="121" customHeight="1">
      <c r="B9" s="66" t="s">
        <v>5</v>
      </c>
      <c r="C9" s="98" t="s">
        <v>267</v>
      </c>
      <c r="D9" s="77" t="s">
        <v>268</v>
      </c>
    </row>
    <row r="10" spans="2:8" ht="114" customHeight="1">
      <c r="B10" s="66" t="s">
        <v>6</v>
      </c>
      <c r="C10" s="97" t="s">
        <v>269</v>
      </c>
      <c r="D10" s="76" t="s">
        <v>270</v>
      </c>
    </row>
    <row r="11" spans="2:8" ht="95.15" customHeight="1">
      <c r="B11" s="102" t="s">
        <v>7</v>
      </c>
      <c r="C11" s="105" t="s">
        <v>271</v>
      </c>
      <c r="D11" s="120" t="s">
        <v>272</v>
      </c>
    </row>
    <row r="12" spans="2:8" ht="95.15" customHeight="1">
      <c r="B12" s="102" t="s">
        <v>8</v>
      </c>
      <c r="C12" s="105" t="s">
        <v>273</v>
      </c>
      <c r="D12" s="104" t="s">
        <v>274</v>
      </c>
    </row>
    <row r="13" spans="2:8" ht="95.15" customHeight="1">
      <c r="B13" s="102" t="s">
        <v>9</v>
      </c>
      <c r="C13" s="105" t="s">
        <v>275</v>
      </c>
      <c r="D13" s="106" t="s">
        <v>276</v>
      </c>
    </row>
    <row r="14" spans="2:8" ht="95.15" customHeight="1">
      <c r="B14" s="66" t="s">
        <v>10</v>
      </c>
      <c r="C14" s="96" t="s">
        <v>277</v>
      </c>
      <c r="D14" s="76" t="s">
        <v>278</v>
      </c>
    </row>
    <row r="15" spans="2:8" ht="95.15" customHeight="1">
      <c r="B15" s="66" t="s">
        <v>11</v>
      </c>
      <c r="C15" s="95" t="s">
        <v>279</v>
      </c>
      <c r="D15" s="77" t="s">
        <v>280</v>
      </c>
    </row>
    <row r="16" spans="2:8" ht="95.15" customHeight="1">
      <c r="B16" s="66" t="s">
        <v>12</v>
      </c>
      <c r="C16" s="94" t="s">
        <v>281</v>
      </c>
      <c r="D16" s="76" t="s">
        <v>282</v>
      </c>
    </row>
    <row r="17" spans="2:4" ht="95.15" customHeight="1">
      <c r="B17" s="66" t="s">
        <v>13</v>
      </c>
      <c r="C17" s="67" t="s">
        <v>283</v>
      </c>
      <c r="D17" s="77" t="s">
        <v>284</v>
      </c>
    </row>
    <row r="18" spans="2:4" ht="95.15" customHeight="1">
      <c r="B18" s="102" t="s">
        <v>14</v>
      </c>
      <c r="C18" s="103" t="s">
        <v>285</v>
      </c>
      <c r="D18" s="104" t="s">
        <v>286</v>
      </c>
    </row>
    <row r="19" spans="2:4" ht="95.15" customHeight="1">
      <c r="B19" s="102" t="s">
        <v>15</v>
      </c>
      <c r="C19" s="105" t="s">
        <v>287</v>
      </c>
      <c r="D19" s="106" t="s">
        <v>288</v>
      </c>
    </row>
    <row r="20" spans="2:4" ht="95.15" customHeight="1">
      <c r="B20" s="107" t="s">
        <v>16</v>
      </c>
      <c r="C20" s="108" t="s">
        <v>289</v>
      </c>
      <c r="D20" s="109" t="s">
        <v>290</v>
      </c>
    </row>
    <row r="21" spans="2:4" ht="95.15" customHeight="1">
      <c r="B21" s="107" t="s">
        <v>17</v>
      </c>
      <c r="C21" s="110" t="s">
        <v>291</v>
      </c>
      <c r="D21" s="111" t="s">
        <v>290</v>
      </c>
    </row>
    <row r="22" spans="2:4" ht="95.15" customHeight="1">
      <c r="B22" s="107" t="s">
        <v>18</v>
      </c>
      <c r="C22" s="112" t="s">
        <v>292</v>
      </c>
      <c r="D22" s="109" t="s">
        <v>293</v>
      </c>
    </row>
    <row r="23" spans="2:4" ht="95.15" customHeight="1">
      <c r="B23" s="107" t="s">
        <v>19</v>
      </c>
      <c r="C23" s="110" t="s">
        <v>294</v>
      </c>
      <c r="D23" s="111" t="s">
        <v>295</v>
      </c>
    </row>
    <row r="24" spans="2:4" ht="107.15" customHeight="1">
      <c r="B24" s="102" t="s">
        <v>20</v>
      </c>
      <c r="C24" s="103" t="s">
        <v>296</v>
      </c>
      <c r="D24" s="104" t="s">
        <v>297</v>
      </c>
    </row>
    <row r="25" spans="2:4" ht="95.15" customHeight="1">
      <c r="B25" s="102" t="s">
        <v>21</v>
      </c>
      <c r="C25" s="105" t="s">
        <v>298</v>
      </c>
      <c r="D25" s="106" t="s">
        <v>299</v>
      </c>
    </row>
    <row r="26" spans="2:4" ht="95.15" customHeight="1">
      <c r="B26" s="102" t="s">
        <v>22</v>
      </c>
      <c r="C26" s="103" t="s">
        <v>300</v>
      </c>
      <c r="D26" s="104" t="s">
        <v>301</v>
      </c>
    </row>
    <row r="27" spans="2:4" ht="95.15" customHeight="1">
      <c r="B27" s="66" t="s">
        <v>23</v>
      </c>
      <c r="C27" s="67" t="s">
        <v>302</v>
      </c>
      <c r="D27" s="77" t="s">
        <v>303</v>
      </c>
    </row>
    <row r="28" spans="2:4" ht="121" customHeight="1">
      <c r="B28" s="66" t="s">
        <v>24</v>
      </c>
      <c r="C28" s="69" t="s">
        <v>304</v>
      </c>
      <c r="D28" s="76" t="s">
        <v>305</v>
      </c>
    </row>
    <row r="29" spans="2:4" ht="113.15" customHeight="1">
      <c r="B29" s="66" t="s">
        <v>25</v>
      </c>
      <c r="C29" s="68" t="s">
        <v>306</v>
      </c>
      <c r="D29" s="77" t="s">
        <v>307</v>
      </c>
    </row>
    <row r="30" spans="2:4" ht="112" customHeight="1">
      <c r="B30" s="102" t="s">
        <v>26</v>
      </c>
      <c r="C30" s="103" t="s">
        <v>308</v>
      </c>
      <c r="D30" s="104" t="s">
        <v>309</v>
      </c>
    </row>
    <row r="31" spans="2:4" ht="95.15" customHeight="1">
      <c r="B31" s="102" t="s">
        <v>27</v>
      </c>
      <c r="C31" s="105" t="s">
        <v>310</v>
      </c>
      <c r="D31" s="106" t="s">
        <v>311</v>
      </c>
    </row>
    <row r="32" spans="2:4" ht="95.15" customHeight="1">
      <c r="B32" s="107" t="s">
        <v>28</v>
      </c>
      <c r="C32" s="112" t="s">
        <v>312</v>
      </c>
      <c r="D32" s="109" t="s">
        <v>313</v>
      </c>
    </row>
    <row r="33" spans="2:4" ht="115" customHeight="1">
      <c r="B33" s="107" t="s">
        <v>29</v>
      </c>
      <c r="C33" s="110" t="s">
        <v>314</v>
      </c>
      <c r="D33" s="111" t="s">
        <v>315</v>
      </c>
    </row>
    <row r="34" spans="2:4" ht="125.15" customHeight="1">
      <c r="B34" s="107" t="s">
        <v>30</v>
      </c>
      <c r="C34" s="112" t="s">
        <v>316</v>
      </c>
      <c r="D34" s="114" t="s">
        <v>317</v>
      </c>
    </row>
    <row r="35" spans="2:4" ht="102" customHeight="1">
      <c r="B35" s="113" t="s">
        <v>31</v>
      </c>
      <c r="C35" s="124" t="s">
        <v>318</v>
      </c>
      <c r="D35" s="125" t="s">
        <v>319</v>
      </c>
    </row>
    <row r="36" spans="2:4" ht="73" customHeight="1"/>
    <row r="37" spans="2:4" ht="73" customHeight="1"/>
    <row r="38" spans="2:4" ht="73" customHeight="1"/>
    <row r="39" spans="2:4" ht="73" customHeight="1"/>
    <row r="40" spans="2:4" ht="73" customHeight="1"/>
    <row r="41" spans="2:4" ht="73" customHeight="1"/>
    <row r="42" spans="2:4" ht="73" customHeight="1"/>
    <row r="43" spans="2:4" ht="73" customHeight="1"/>
    <row r="44" spans="2:4" ht="73" customHeight="1"/>
    <row r="45" spans="2:4" ht="73" customHeight="1"/>
    <row r="46" spans="2:4" ht="73" customHeight="1"/>
    <row r="47" spans="2:4" ht="73" customHeight="1"/>
    <row r="48" spans="2:4" ht="73" customHeight="1"/>
    <row r="49" ht="73" customHeight="1"/>
    <row r="50" ht="73" customHeight="1"/>
    <row r="51" ht="73" customHeight="1"/>
    <row r="52" ht="73" customHeight="1"/>
    <row r="53" ht="73" customHeight="1"/>
    <row r="54" ht="73" customHeight="1"/>
    <row r="55" ht="73" customHeight="1"/>
    <row r="56" ht="73" customHeight="1"/>
    <row r="57" ht="73" customHeight="1"/>
    <row r="58" ht="73" customHeight="1"/>
    <row r="59" ht="73" customHeight="1"/>
    <row r="60" ht="73" customHeight="1"/>
    <row r="61" ht="73" customHeight="1"/>
    <row r="62" ht="73" customHeight="1"/>
    <row r="63" ht="73" customHeight="1"/>
    <row r="64" ht="73" customHeight="1"/>
    <row r="65" ht="73" customHeight="1"/>
  </sheetData>
  <mergeCells count="1">
    <mergeCell ref="B2:G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52"/>
  <sheetViews>
    <sheetView showGridLines="0" workbookViewId="0"/>
  </sheetViews>
  <sheetFormatPr defaultRowHeight="15.5"/>
  <cols>
    <col min="3" max="3" width="32.5" customWidth="1"/>
    <col min="4" max="4" width="26" customWidth="1"/>
    <col min="5" max="5" width="63" style="152" customWidth="1"/>
  </cols>
  <sheetData>
    <row r="2" spans="2:5">
      <c r="B2" s="298" t="s">
        <v>320</v>
      </c>
      <c r="C2" s="298"/>
      <c r="D2" s="298"/>
      <c r="E2" s="298"/>
    </row>
    <row r="4" spans="2:5">
      <c r="B4" s="130"/>
      <c r="C4" s="130" t="s">
        <v>200</v>
      </c>
      <c r="D4" s="130" t="s">
        <v>321</v>
      </c>
      <c r="E4" s="153" t="s">
        <v>322</v>
      </c>
    </row>
    <row r="5" spans="2:5" ht="112.5" customHeight="1">
      <c r="B5" s="299" t="s">
        <v>32</v>
      </c>
      <c r="C5" s="300" t="s">
        <v>57</v>
      </c>
      <c r="D5" s="131" t="s">
        <v>244</v>
      </c>
      <c r="E5" s="132" t="s">
        <v>323</v>
      </c>
    </row>
    <row r="6" spans="2:5" ht="62">
      <c r="B6" s="299"/>
      <c r="C6" s="300"/>
      <c r="D6" s="131" t="s">
        <v>240</v>
      </c>
      <c r="E6" s="154" t="s">
        <v>324</v>
      </c>
    </row>
    <row r="7" spans="2:5" ht="108.5">
      <c r="B7" s="299"/>
      <c r="C7" s="300"/>
      <c r="D7" s="131" t="s">
        <v>325</v>
      </c>
      <c r="E7" s="132" t="s">
        <v>326</v>
      </c>
    </row>
    <row r="8" spans="2:5">
      <c r="B8" s="295"/>
      <c r="C8" s="296"/>
      <c r="D8" s="296"/>
      <c r="E8" s="297"/>
    </row>
    <row r="9" spans="2:5">
      <c r="B9" s="130"/>
      <c r="C9" s="130" t="s">
        <v>200</v>
      </c>
      <c r="D9" s="130" t="s">
        <v>321</v>
      </c>
      <c r="E9" s="153" t="s">
        <v>322</v>
      </c>
    </row>
    <row r="10" spans="2:5" ht="105.75" customHeight="1">
      <c r="B10" s="299" t="s">
        <v>33</v>
      </c>
      <c r="C10" s="300" t="s">
        <v>62</v>
      </c>
      <c r="D10" s="131" t="s">
        <v>244</v>
      </c>
      <c r="E10" s="132" t="s">
        <v>327</v>
      </c>
    </row>
    <row r="11" spans="2:5" ht="225" customHeight="1">
      <c r="B11" s="299"/>
      <c r="C11" s="300"/>
      <c r="D11" s="131" t="s">
        <v>240</v>
      </c>
      <c r="E11" s="132" t="s">
        <v>328</v>
      </c>
    </row>
    <row r="12" spans="2:5" ht="105" customHeight="1">
      <c r="B12" s="299"/>
      <c r="C12" s="300"/>
      <c r="D12" s="131" t="s">
        <v>325</v>
      </c>
      <c r="E12" s="132" t="s">
        <v>329</v>
      </c>
    </row>
    <row r="13" spans="2:5">
      <c r="B13" s="295"/>
      <c r="C13" s="296"/>
      <c r="D13" s="296"/>
      <c r="E13" s="297"/>
    </row>
    <row r="14" spans="2:5">
      <c r="B14" s="130"/>
      <c r="C14" s="130" t="s">
        <v>200</v>
      </c>
      <c r="D14" s="130" t="s">
        <v>321</v>
      </c>
      <c r="E14" s="153" t="s">
        <v>322</v>
      </c>
    </row>
    <row r="15" spans="2:5" ht="46.5">
      <c r="B15" s="299" t="s">
        <v>34</v>
      </c>
      <c r="C15" s="300" t="s">
        <v>137</v>
      </c>
      <c r="D15" s="131" t="s">
        <v>244</v>
      </c>
      <c r="E15" s="132" t="s">
        <v>330</v>
      </c>
    </row>
    <row r="16" spans="2:5" ht="108.5">
      <c r="B16" s="299"/>
      <c r="C16" s="300"/>
      <c r="D16" s="131" t="s">
        <v>240</v>
      </c>
      <c r="E16" s="132" t="s">
        <v>331</v>
      </c>
    </row>
    <row r="17" spans="2:5" ht="51" customHeight="1">
      <c r="B17" s="299"/>
      <c r="C17" s="300"/>
      <c r="D17" s="131" t="s">
        <v>325</v>
      </c>
      <c r="E17" s="132" t="s">
        <v>332</v>
      </c>
    </row>
    <row r="18" spans="2:5">
      <c r="B18" s="295"/>
      <c r="C18" s="296"/>
      <c r="D18" s="296"/>
      <c r="E18" s="297"/>
    </row>
    <row r="19" spans="2:5">
      <c r="B19" s="130"/>
      <c r="C19" s="130" t="s">
        <v>200</v>
      </c>
      <c r="D19" s="130" t="s">
        <v>321</v>
      </c>
      <c r="E19" s="153" t="s">
        <v>322</v>
      </c>
    </row>
    <row r="20" spans="2:5" ht="124">
      <c r="B20" s="299" t="s">
        <v>35</v>
      </c>
      <c r="C20" s="300" t="s">
        <v>70</v>
      </c>
      <c r="D20" s="131" t="s">
        <v>244</v>
      </c>
      <c r="E20" s="132" t="s">
        <v>333</v>
      </c>
    </row>
    <row r="21" spans="2:5" ht="62">
      <c r="B21" s="299"/>
      <c r="C21" s="300"/>
      <c r="D21" s="131" t="s">
        <v>240</v>
      </c>
      <c r="E21" s="132" t="s">
        <v>334</v>
      </c>
    </row>
    <row r="22" spans="2:5" ht="45" customHeight="1">
      <c r="B22" s="299"/>
      <c r="C22" s="300"/>
      <c r="D22" s="131" t="s">
        <v>325</v>
      </c>
      <c r="E22" s="132" t="s">
        <v>335</v>
      </c>
    </row>
    <row r="23" spans="2:5">
      <c r="B23" s="295"/>
      <c r="C23" s="296"/>
      <c r="D23" s="296"/>
      <c r="E23" s="297"/>
    </row>
    <row r="24" spans="2:5">
      <c r="B24" s="130"/>
      <c r="C24" s="130" t="s">
        <v>200</v>
      </c>
      <c r="D24" s="130" t="s">
        <v>321</v>
      </c>
      <c r="E24" s="153" t="s">
        <v>322</v>
      </c>
    </row>
    <row r="25" spans="2:5" ht="62">
      <c r="B25" s="299" t="s">
        <v>36</v>
      </c>
      <c r="C25" s="300" t="s">
        <v>76</v>
      </c>
      <c r="D25" s="131" t="s">
        <v>244</v>
      </c>
      <c r="E25" s="132" t="s">
        <v>336</v>
      </c>
    </row>
    <row r="26" spans="2:5" ht="77.5">
      <c r="B26" s="299"/>
      <c r="C26" s="300"/>
      <c r="D26" s="131" t="s">
        <v>240</v>
      </c>
      <c r="E26" s="132" t="s">
        <v>337</v>
      </c>
    </row>
    <row r="27" spans="2:5">
      <c r="B27" s="299"/>
      <c r="C27" s="300"/>
      <c r="D27" s="131" t="s">
        <v>325</v>
      </c>
      <c r="E27" s="132" t="s">
        <v>338</v>
      </c>
    </row>
    <row r="28" spans="2:5">
      <c r="B28" s="295"/>
      <c r="C28" s="296"/>
      <c r="D28" s="296"/>
      <c r="E28" s="297"/>
    </row>
    <row r="29" spans="2:5">
      <c r="B29" s="130"/>
      <c r="C29" s="130" t="s">
        <v>200</v>
      </c>
      <c r="D29" s="130" t="s">
        <v>321</v>
      </c>
      <c r="E29" s="153" t="s">
        <v>322</v>
      </c>
    </row>
    <row r="30" spans="2:5" ht="155">
      <c r="B30" s="299" t="s">
        <v>37</v>
      </c>
      <c r="C30" s="300" t="s">
        <v>248</v>
      </c>
      <c r="D30" s="131" t="s">
        <v>244</v>
      </c>
      <c r="E30" s="132" t="s">
        <v>339</v>
      </c>
    </row>
    <row r="31" spans="2:5" ht="77.5">
      <c r="B31" s="299"/>
      <c r="C31" s="300"/>
      <c r="D31" s="131" t="s">
        <v>240</v>
      </c>
      <c r="E31" s="132" t="s">
        <v>340</v>
      </c>
    </row>
    <row r="32" spans="2:5" ht="124">
      <c r="B32" s="299"/>
      <c r="C32" s="300"/>
      <c r="D32" s="131" t="s">
        <v>325</v>
      </c>
      <c r="E32" s="132" t="s">
        <v>341</v>
      </c>
    </row>
    <row r="33" spans="2:5">
      <c r="B33" s="295"/>
      <c r="C33" s="296"/>
      <c r="D33" s="296"/>
      <c r="E33" s="297"/>
    </row>
    <row r="34" spans="2:5">
      <c r="B34" s="130"/>
      <c r="C34" s="130" t="s">
        <v>200</v>
      </c>
      <c r="D34" s="130" t="s">
        <v>321</v>
      </c>
      <c r="E34" s="153" t="s">
        <v>322</v>
      </c>
    </row>
    <row r="35" spans="2:5" ht="108.5">
      <c r="B35" s="299" t="s">
        <v>38</v>
      </c>
      <c r="C35" s="300" t="s">
        <v>250</v>
      </c>
      <c r="D35" s="131" t="s">
        <v>244</v>
      </c>
      <c r="E35" s="132" t="s">
        <v>342</v>
      </c>
    </row>
    <row r="36" spans="2:5" ht="62">
      <c r="B36" s="299"/>
      <c r="C36" s="300"/>
      <c r="D36" s="131" t="s">
        <v>240</v>
      </c>
      <c r="E36" s="132" t="s">
        <v>343</v>
      </c>
    </row>
    <row r="37" spans="2:5" ht="42" customHeight="1">
      <c r="B37" s="299"/>
      <c r="C37" s="300"/>
      <c r="D37" s="131" t="s">
        <v>325</v>
      </c>
      <c r="E37" s="132" t="s">
        <v>344</v>
      </c>
    </row>
    <row r="38" spans="2:5">
      <c r="B38" s="295"/>
      <c r="C38" s="296"/>
      <c r="D38" s="296"/>
      <c r="E38" s="297"/>
    </row>
    <row r="39" spans="2:5">
      <c r="B39" s="130"/>
      <c r="C39" s="130" t="s">
        <v>200</v>
      </c>
      <c r="D39" s="130" t="s">
        <v>321</v>
      </c>
      <c r="E39" s="153" t="s">
        <v>322</v>
      </c>
    </row>
    <row r="40" spans="2:5" ht="124">
      <c r="B40" s="299" t="s">
        <v>39</v>
      </c>
      <c r="C40" s="300" t="s">
        <v>68</v>
      </c>
      <c r="D40" s="131" t="s">
        <v>244</v>
      </c>
      <c r="E40" s="132" t="s">
        <v>345</v>
      </c>
    </row>
    <row r="41" spans="2:5" ht="217">
      <c r="B41" s="299"/>
      <c r="C41" s="300"/>
      <c r="D41" s="131" t="s">
        <v>240</v>
      </c>
      <c r="E41" s="132" t="s">
        <v>346</v>
      </c>
    </row>
    <row r="42" spans="2:5" ht="186">
      <c r="B42" s="299"/>
      <c r="C42" s="300"/>
      <c r="D42" s="131" t="s">
        <v>325</v>
      </c>
      <c r="E42" s="132" t="s">
        <v>347</v>
      </c>
    </row>
    <row r="43" spans="2:5">
      <c r="B43" s="295"/>
      <c r="C43" s="296"/>
      <c r="D43" s="296"/>
      <c r="E43" s="297"/>
    </row>
    <row r="44" spans="2:5">
      <c r="B44" s="130"/>
      <c r="C44" s="130" t="s">
        <v>200</v>
      </c>
      <c r="D44" s="130" t="s">
        <v>321</v>
      </c>
      <c r="E44" s="153" t="s">
        <v>322</v>
      </c>
    </row>
    <row r="45" spans="2:5" ht="108.5">
      <c r="B45" s="299" t="s">
        <v>40</v>
      </c>
      <c r="C45" s="300" t="s">
        <v>253</v>
      </c>
      <c r="D45" s="131" t="s">
        <v>244</v>
      </c>
      <c r="E45" s="132" t="s">
        <v>348</v>
      </c>
    </row>
    <row r="46" spans="2:5" ht="139.5">
      <c r="B46" s="299"/>
      <c r="C46" s="300"/>
      <c r="D46" s="131" t="s">
        <v>240</v>
      </c>
      <c r="E46" s="132" t="s">
        <v>349</v>
      </c>
    </row>
    <row r="47" spans="2:5" ht="170.5">
      <c r="B47" s="299"/>
      <c r="C47" s="300"/>
      <c r="D47" s="131" t="s">
        <v>325</v>
      </c>
      <c r="E47" s="132" t="s">
        <v>350</v>
      </c>
    </row>
    <row r="48" spans="2:5">
      <c r="B48" s="295"/>
      <c r="C48" s="296"/>
      <c r="D48" s="296"/>
      <c r="E48" s="297"/>
    </row>
    <row r="49" spans="2:5">
      <c r="B49" s="130"/>
      <c r="C49" s="130" t="s">
        <v>200</v>
      </c>
      <c r="D49" s="130" t="s">
        <v>321</v>
      </c>
      <c r="E49" s="153" t="s">
        <v>322</v>
      </c>
    </row>
    <row r="50" spans="2:5" ht="139.5">
      <c r="B50" s="299" t="s">
        <v>41</v>
      </c>
      <c r="C50" s="300" t="s">
        <v>78</v>
      </c>
      <c r="D50" s="131" t="s">
        <v>244</v>
      </c>
      <c r="E50" s="132" t="s">
        <v>351</v>
      </c>
    </row>
    <row r="51" spans="2:5" ht="155">
      <c r="B51" s="299"/>
      <c r="C51" s="300"/>
      <c r="D51" s="131" t="s">
        <v>240</v>
      </c>
      <c r="E51" s="132" t="s">
        <v>352</v>
      </c>
    </row>
    <row r="52" spans="2:5" ht="155">
      <c r="B52" s="299"/>
      <c r="C52" s="300"/>
      <c r="D52" s="131" t="s">
        <v>325</v>
      </c>
      <c r="E52" s="132" t="s">
        <v>353</v>
      </c>
    </row>
  </sheetData>
  <mergeCells count="30">
    <mergeCell ref="C5:C7"/>
    <mergeCell ref="B5:B7"/>
    <mergeCell ref="B10:B12"/>
    <mergeCell ref="C10:C12"/>
    <mergeCell ref="B15:B17"/>
    <mergeCell ref="C15:C17"/>
    <mergeCell ref="B45:B47"/>
    <mergeCell ref="C45:C47"/>
    <mergeCell ref="B20:B22"/>
    <mergeCell ref="C20:C22"/>
    <mergeCell ref="B25:B27"/>
    <mergeCell ref="C25:C27"/>
    <mergeCell ref="B30:B32"/>
    <mergeCell ref="C30:C32"/>
    <mergeCell ref="B48:E48"/>
    <mergeCell ref="B2:E2"/>
    <mergeCell ref="B50:B52"/>
    <mergeCell ref="C50:C52"/>
    <mergeCell ref="B8:E8"/>
    <mergeCell ref="B13:E13"/>
    <mergeCell ref="B18:E18"/>
    <mergeCell ref="B23:E23"/>
    <mergeCell ref="B28:E28"/>
    <mergeCell ref="B33:E33"/>
    <mergeCell ref="B38:E38"/>
    <mergeCell ref="B43:E43"/>
    <mergeCell ref="B35:B37"/>
    <mergeCell ref="C35:C37"/>
    <mergeCell ref="B40:B42"/>
    <mergeCell ref="C40:C4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233"/>
  <sheetViews>
    <sheetView showGridLines="0" workbookViewId="0"/>
  </sheetViews>
  <sheetFormatPr defaultColWidth="11" defaultRowHeight="15.5"/>
  <cols>
    <col min="2" max="2" width="17.58203125" customWidth="1"/>
    <col min="3" max="3" width="10.83203125" customWidth="1"/>
    <col min="12" max="12" width="16.83203125" customWidth="1"/>
  </cols>
  <sheetData>
    <row r="2" spans="2:14">
      <c r="B2" s="310" t="s">
        <v>320</v>
      </c>
      <c r="C2" s="310"/>
      <c r="D2" s="310"/>
      <c r="E2" s="310"/>
      <c r="F2" s="310"/>
      <c r="G2" s="310"/>
      <c r="H2" s="310"/>
      <c r="I2" s="310"/>
      <c r="J2" s="310"/>
      <c r="K2" s="310"/>
      <c r="L2" s="310"/>
      <c r="M2" s="310"/>
      <c r="N2" s="310"/>
    </row>
    <row r="4" spans="2:14">
      <c r="B4" s="82" t="s">
        <v>118</v>
      </c>
      <c r="C4" s="82"/>
      <c r="D4" s="82"/>
      <c r="E4" s="82"/>
      <c r="F4" s="82"/>
      <c r="G4" s="82"/>
      <c r="H4" s="82"/>
      <c r="I4" s="83"/>
      <c r="J4" s="83"/>
      <c r="K4" s="83"/>
      <c r="L4" s="84"/>
      <c r="M4" s="71"/>
      <c r="N4" s="71"/>
    </row>
    <row r="6" spans="2:14">
      <c r="B6" s="85" t="s">
        <v>0</v>
      </c>
      <c r="C6" s="87" t="s">
        <v>354</v>
      </c>
      <c r="D6" s="86"/>
      <c r="E6" s="86"/>
      <c r="F6" s="86"/>
    </row>
    <row r="7" spans="2:14">
      <c r="B7" s="85" t="s">
        <v>1</v>
      </c>
      <c r="C7" s="86" t="s">
        <v>355</v>
      </c>
      <c r="D7" s="86"/>
      <c r="E7" s="86"/>
      <c r="F7" s="86"/>
      <c r="G7" s="86"/>
      <c r="H7" s="86"/>
    </row>
    <row r="8" spans="2:14">
      <c r="B8" s="85" t="s">
        <v>2</v>
      </c>
      <c r="C8" s="126" t="s">
        <v>356</v>
      </c>
      <c r="D8" s="86"/>
      <c r="E8" s="86"/>
      <c r="F8" s="86"/>
      <c r="G8" s="86"/>
      <c r="H8" s="86"/>
    </row>
    <row r="9" spans="2:14">
      <c r="B9" s="85" t="s">
        <v>3</v>
      </c>
      <c r="C9" s="86" t="s">
        <v>357</v>
      </c>
      <c r="D9" s="86"/>
      <c r="E9" s="86"/>
      <c r="F9" s="86"/>
    </row>
    <row r="10" spans="2:14" ht="15.75" customHeight="1">
      <c r="B10" s="85"/>
      <c r="C10" s="87"/>
    </row>
    <row r="11" spans="2:14" ht="120" customHeight="1">
      <c r="B11" s="302" t="s">
        <v>358</v>
      </c>
      <c r="C11" s="73"/>
      <c r="D11" s="301" t="s">
        <v>323</v>
      </c>
      <c r="E11" s="301"/>
      <c r="F11" s="301"/>
      <c r="G11" s="301"/>
      <c r="H11" s="301"/>
      <c r="I11" s="301"/>
      <c r="J11" s="301"/>
      <c r="K11" s="301"/>
      <c r="L11" s="301"/>
      <c r="M11" s="301"/>
      <c r="N11" s="301"/>
    </row>
    <row r="12" spans="2:14" ht="12" customHeight="1">
      <c r="B12" s="307"/>
      <c r="C12" s="73"/>
      <c r="D12" s="301"/>
      <c r="E12" s="301"/>
      <c r="F12" s="301"/>
      <c r="G12" s="301"/>
      <c r="H12" s="301"/>
      <c r="I12" s="301"/>
      <c r="J12" s="301"/>
      <c r="K12" s="301"/>
      <c r="L12" s="301"/>
      <c r="M12" s="301"/>
      <c r="N12" s="301"/>
    </row>
    <row r="13" spans="2:14" ht="19" customHeight="1">
      <c r="B13" s="307"/>
      <c r="C13" s="73"/>
      <c r="D13" s="301"/>
      <c r="E13" s="301"/>
      <c r="F13" s="301"/>
      <c r="G13" s="301"/>
      <c r="H13" s="301"/>
      <c r="I13" s="301"/>
      <c r="J13" s="301"/>
      <c r="K13" s="301"/>
      <c r="L13" s="301"/>
      <c r="M13" s="301"/>
      <c r="N13" s="301"/>
    </row>
    <row r="14" spans="2:14" ht="17.149999999999999" customHeight="1">
      <c r="B14" s="307"/>
      <c r="C14" s="73"/>
      <c r="D14" s="301"/>
      <c r="E14" s="301"/>
      <c r="F14" s="301"/>
      <c r="G14" s="301"/>
      <c r="H14" s="301"/>
      <c r="I14" s="301"/>
      <c r="J14" s="301"/>
      <c r="K14" s="301"/>
      <c r="L14" s="301"/>
      <c r="M14" s="301"/>
      <c r="N14" s="301"/>
    </row>
    <row r="15" spans="2:14" ht="20.149999999999999" customHeight="1">
      <c r="B15" s="307"/>
      <c r="C15" s="73"/>
      <c r="D15" s="301"/>
      <c r="E15" s="301"/>
      <c r="F15" s="301"/>
      <c r="G15" s="301"/>
      <c r="H15" s="301"/>
      <c r="I15" s="301"/>
      <c r="J15" s="301"/>
      <c r="K15" s="301"/>
      <c r="L15" s="301"/>
      <c r="M15" s="301"/>
      <c r="N15" s="301"/>
    </row>
    <row r="16" spans="2:14" ht="19" customHeight="1">
      <c r="B16" s="89"/>
      <c r="C16" s="74"/>
      <c r="D16" s="301"/>
      <c r="E16" s="301"/>
      <c r="F16" s="301"/>
      <c r="G16" s="301"/>
      <c r="H16" s="301"/>
      <c r="I16" s="301"/>
      <c r="J16" s="301"/>
      <c r="K16" s="301"/>
      <c r="L16" s="301"/>
      <c r="M16" s="301"/>
      <c r="N16" s="301"/>
    </row>
    <row r="17" spans="2:14" ht="15.75" customHeight="1">
      <c r="B17" s="303" t="s">
        <v>359</v>
      </c>
      <c r="C17" s="73"/>
      <c r="D17" s="305" t="s">
        <v>324</v>
      </c>
      <c r="E17" s="305"/>
      <c r="F17" s="305"/>
      <c r="G17" s="305"/>
      <c r="H17" s="305"/>
      <c r="I17" s="305"/>
      <c r="J17" s="305"/>
      <c r="K17" s="305"/>
      <c r="L17" s="305"/>
      <c r="M17" s="305"/>
      <c r="N17" s="305"/>
    </row>
    <row r="18" spans="2:14">
      <c r="B18" s="211"/>
      <c r="C18" s="73"/>
      <c r="D18" s="305"/>
      <c r="E18" s="305"/>
      <c r="F18" s="305"/>
      <c r="G18" s="305"/>
      <c r="H18" s="305"/>
      <c r="I18" s="305"/>
      <c r="J18" s="305"/>
      <c r="K18" s="305"/>
      <c r="L18" s="305"/>
      <c r="M18" s="305"/>
      <c r="N18" s="305"/>
    </row>
    <row r="19" spans="2:14">
      <c r="B19" s="211"/>
      <c r="C19" s="73"/>
      <c r="D19" s="305"/>
      <c r="E19" s="305"/>
      <c r="F19" s="305"/>
      <c r="G19" s="305"/>
      <c r="H19" s="305"/>
      <c r="I19" s="305"/>
      <c r="J19" s="305"/>
      <c r="K19" s="305"/>
      <c r="L19" s="305"/>
      <c r="M19" s="305"/>
      <c r="N19" s="305"/>
    </row>
    <row r="20" spans="2:14" ht="15.75" customHeight="1">
      <c r="B20" s="303" t="s">
        <v>360</v>
      </c>
      <c r="C20" s="74"/>
      <c r="D20" s="301" t="s">
        <v>326</v>
      </c>
      <c r="E20" s="301"/>
      <c r="F20" s="301"/>
      <c r="G20" s="301"/>
      <c r="H20" s="301"/>
      <c r="I20" s="301"/>
      <c r="J20" s="301"/>
      <c r="K20" s="301"/>
      <c r="L20" s="301"/>
      <c r="M20" s="301"/>
      <c r="N20" s="301"/>
    </row>
    <row r="21" spans="2:14">
      <c r="B21" s="309"/>
      <c r="C21" s="74"/>
      <c r="D21" s="301"/>
      <c r="E21" s="301"/>
      <c r="F21" s="301"/>
      <c r="G21" s="301"/>
      <c r="H21" s="301"/>
      <c r="I21" s="301"/>
      <c r="J21" s="301"/>
      <c r="K21" s="301"/>
      <c r="L21" s="301"/>
      <c r="M21" s="301"/>
      <c r="N21" s="301"/>
    </row>
    <row r="22" spans="2:14">
      <c r="B22" s="309"/>
      <c r="C22" s="74"/>
      <c r="D22" s="301"/>
      <c r="E22" s="301"/>
      <c r="F22" s="301"/>
      <c r="G22" s="301"/>
      <c r="H22" s="301"/>
      <c r="I22" s="301"/>
      <c r="J22" s="301"/>
      <c r="K22" s="301"/>
      <c r="L22" s="301"/>
      <c r="M22" s="301"/>
      <c r="N22" s="301"/>
    </row>
    <row r="23" spans="2:14">
      <c r="B23" s="309"/>
      <c r="C23" s="74"/>
      <c r="D23" s="301"/>
      <c r="E23" s="301"/>
      <c r="F23" s="301"/>
      <c r="G23" s="301"/>
      <c r="H23" s="301"/>
      <c r="I23" s="301"/>
      <c r="J23" s="301"/>
      <c r="K23" s="301"/>
      <c r="L23" s="301"/>
      <c r="M23" s="301"/>
      <c r="N23" s="301"/>
    </row>
    <row r="24" spans="2:14">
      <c r="B24" s="309"/>
      <c r="C24" s="74"/>
      <c r="D24" s="301"/>
      <c r="E24" s="301"/>
      <c r="F24" s="301"/>
      <c r="G24" s="301"/>
      <c r="H24" s="301"/>
      <c r="I24" s="301"/>
      <c r="J24" s="301"/>
      <c r="K24" s="301"/>
      <c r="L24" s="301"/>
      <c r="M24" s="301"/>
      <c r="N24" s="301"/>
    </row>
    <row r="25" spans="2:14">
      <c r="B25" s="74"/>
      <c r="C25" s="74"/>
      <c r="D25" s="301"/>
      <c r="E25" s="301"/>
      <c r="F25" s="301"/>
      <c r="G25" s="301"/>
      <c r="H25" s="301"/>
      <c r="I25" s="301"/>
      <c r="J25" s="301"/>
      <c r="K25" s="301"/>
      <c r="L25" s="301"/>
      <c r="M25" s="301"/>
      <c r="N25" s="301"/>
    </row>
    <row r="26" spans="2:14">
      <c r="B26" s="82" t="s">
        <v>132</v>
      </c>
      <c r="C26" s="82"/>
      <c r="D26" s="82"/>
      <c r="E26" s="82"/>
      <c r="F26" s="82"/>
      <c r="G26" s="82"/>
      <c r="H26" s="82"/>
      <c r="I26" s="83"/>
      <c r="J26" s="83"/>
      <c r="K26" s="83"/>
      <c r="L26" s="84"/>
      <c r="M26" s="71"/>
      <c r="N26" s="71"/>
    </row>
    <row r="27" spans="2:14">
      <c r="B27" s="99"/>
      <c r="C27" s="99"/>
      <c r="D27" s="99"/>
      <c r="E27" s="99"/>
      <c r="F27" s="99"/>
      <c r="G27" s="99"/>
      <c r="H27" s="99"/>
      <c r="I27" s="100"/>
      <c r="J27" s="100"/>
      <c r="K27" s="100"/>
      <c r="L27" s="100"/>
      <c r="M27" s="101"/>
      <c r="N27" s="101"/>
    </row>
    <row r="28" spans="2:14">
      <c r="B28" s="85" t="s">
        <v>4</v>
      </c>
      <c r="C28" s="87" t="s">
        <v>189</v>
      </c>
      <c r="D28" s="86"/>
      <c r="E28" s="86"/>
      <c r="F28" s="86"/>
    </row>
    <row r="29" spans="2:14">
      <c r="B29" s="85" t="s">
        <v>5</v>
      </c>
      <c r="C29" s="86" t="s">
        <v>190</v>
      </c>
      <c r="D29" s="86"/>
      <c r="E29" s="86"/>
      <c r="F29" s="86"/>
      <c r="G29" s="86"/>
      <c r="H29" s="86"/>
    </row>
    <row r="30" spans="2:14" ht="38.15" customHeight="1">
      <c r="B30" s="85" t="s">
        <v>6</v>
      </c>
      <c r="C30" s="86" t="s">
        <v>192</v>
      </c>
      <c r="D30" s="86"/>
      <c r="E30" s="86"/>
      <c r="F30" s="86"/>
    </row>
    <row r="31" spans="2:14">
      <c r="B31" s="85"/>
      <c r="C31" s="87"/>
    </row>
    <row r="32" spans="2:14">
      <c r="B32" s="302" t="s">
        <v>358</v>
      </c>
      <c r="C32" s="73"/>
      <c r="D32" s="301" t="s">
        <v>327</v>
      </c>
      <c r="E32" s="301"/>
      <c r="F32" s="301"/>
      <c r="G32" s="301"/>
      <c r="H32" s="301"/>
      <c r="I32" s="301"/>
      <c r="J32" s="301"/>
      <c r="K32" s="301"/>
      <c r="L32" s="301"/>
      <c r="M32" s="301"/>
      <c r="N32" s="301"/>
    </row>
    <row r="33" spans="2:14" ht="114" customHeight="1">
      <c r="B33" s="307"/>
      <c r="C33" s="73"/>
      <c r="D33" s="301"/>
      <c r="E33" s="301"/>
      <c r="F33" s="301"/>
      <c r="G33" s="301"/>
      <c r="H33" s="301"/>
      <c r="I33" s="301"/>
      <c r="J33" s="301"/>
      <c r="K33" s="301"/>
      <c r="L33" s="301"/>
      <c r="M33" s="301"/>
      <c r="N33" s="301"/>
    </row>
    <row r="34" spans="2:14">
      <c r="B34" s="307"/>
      <c r="C34" s="73"/>
      <c r="D34" s="301"/>
      <c r="E34" s="301"/>
      <c r="F34" s="301"/>
      <c r="G34" s="301"/>
      <c r="H34" s="301"/>
      <c r="I34" s="301"/>
      <c r="J34" s="301"/>
      <c r="K34" s="301"/>
      <c r="L34" s="301"/>
      <c r="M34" s="301"/>
      <c r="N34" s="301"/>
    </row>
    <row r="35" spans="2:14">
      <c r="B35" s="307"/>
      <c r="C35" s="73"/>
      <c r="D35" s="301"/>
      <c r="E35" s="301"/>
      <c r="F35" s="301"/>
      <c r="G35" s="301"/>
      <c r="H35" s="301"/>
      <c r="I35" s="301"/>
      <c r="J35" s="301"/>
      <c r="K35" s="301"/>
      <c r="L35" s="301"/>
      <c r="M35" s="301"/>
      <c r="N35" s="301"/>
    </row>
    <row r="36" spans="2:14">
      <c r="B36" s="307"/>
      <c r="C36" s="73"/>
      <c r="D36" s="301"/>
      <c r="E36" s="301"/>
      <c r="F36" s="301"/>
      <c r="G36" s="301"/>
      <c r="H36" s="301"/>
      <c r="I36" s="301"/>
      <c r="J36" s="301"/>
      <c r="K36" s="301"/>
      <c r="L36" s="301"/>
      <c r="M36" s="301"/>
      <c r="N36" s="301"/>
    </row>
    <row r="37" spans="2:14">
      <c r="B37" s="307"/>
      <c r="C37" s="73"/>
      <c r="D37" s="301"/>
      <c r="E37" s="301"/>
      <c r="F37" s="301"/>
      <c r="G37" s="301"/>
      <c r="H37" s="301"/>
      <c r="I37" s="301"/>
      <c r="J37" s="301"/>
      <c r="K37" s="301"/>
      <c r="L37" s="301"/>
      <c r="M37" s="301"/>
      <c r="N37" s="301"/>
    </row>
    <row r="38" spans="2:14">
      <c r="B38" s="307"/>
      <c r="C38" s="73"/>
      <c r="D38" s="301"/>
      <c r="E38" s="301"/>
      <c r="F38" s="301"/>
      <c r="G38" s="301"/>
      <c r="H38" s="301"/>
      <c r="I38" s="301"/>
      <c r="J38" s="301"/>
      <c r="K38" s="301"/>
      <c r="L38" s="301"/>
      <c r="M38" s="301"/>
      <c r="N38" s="301"/>
    </row>
    <row r="39" spans="2:14">
      <c r="B39" s="303" t="s">
        <v>359</v>
      </c>
      <c r="C39" s="73"/>
      <c r="D39" s="305" t="s">
        <v>328</v>
      </c>
      <c r="E39" s="305"/>
      <c r="F39" s="305"/>
      <c r="G39" s="305"/>
      <c r="H39" s="305"/>
      <c r="I39" s="305"/>
      <c r="J39" s="305"/>
      <c r="K39" s="305"/>
      <c r="L39" s="305"/>
      <c r="M39" s="305"/>
      <c r="N39" s="305"/>
    </row>
    <row r="40" spans="2:14" ht="15.75" customHeight="1">
      <c r="B40" s="211"/>
      <c r="C40" s="73"/>
      <c r="D40" s="305"/>
      <c r="E40" s="305"/>
      <c r="F40" s="305"/>
      <c r="G40" s="305"/>
      <c r="H40" s="305"/>
      <c r="I40" s="305"/>
      <c r="J40" s="305"/>
      <c r="K40" s="305"/>
      <c r="L40" s="305"/>
      <c r="M40" s="305"/>
      <c r="N40" s="305"/>
    </row>
    <row r="41" spans="2:14">
      <c r="B41" s="211"/>
      <c r="C41" s="73"/>
      <c r="D41" s="305"/>
      <c r="E41" s="305"/>
      <c r="F41" s="305"/>
      <c r="G41" s="305"/>
      <c r="H41" s="305"/>
      <c r="I41" s="305"/>
      <c r="J41" s="305"/>
      <c r="K41" s="305"/>
      <c r="L41" s="305"/>
      <c r="M41" s="305"/>
      <c r="N41" s="305"/>
    </row>
    <row r="42" spans="2:14" ht="15" customHeight="1">
      <c r="B42" s="211"/>
      <c r="C42" s="73"/>
      <c r="D42" s="305"/>
      <c r="E42" s="305"/>
      <c r="F42" s="305"/>
      <c r="G42" s="305"/>
      <c r="H42" s="305"/>
      <c r="I42" s="305"/>
      <c r="J42" s="305"/>
      <c r="K42" s="305"/>
      <c r="L42" s="305"/>
      <c r="M42" s="305"/>
      <c r="N42" s="305"/>
    </row>
    <row r="43" spans="2:14" s="72" customFormat="1" ht="20.149999999999999" customHeight="1">
      <c r="B43" s="211"/>
      <c r="C43" s="73"/>
      <c r="D43" s="305"/>
      <c r="E43" s="305"/>
      <c r="F43" s="305"/>
      <c r="G43" s="305"/>
      <c r="H43" s="305"/>
      <c r="I43" s="305"/>
      <c r="J43" s="305"/>
      <c r="K43" s="305"/>
      <c r="L43" s="305"/>
      <c r="M43" s="305"/>
      <c r="N43" s="305"/>
    </row>
    <row r="44" spans="2:14" s="72" customFormat="1" ht="16" customHeight="1">
      <c r="B44" s="211"/>
      <c r="C44" s="73"/>
      <c r="D44" s="305"/>
      <c r="E44" s="305"/>
      <c r="F44" s="305"/>
      <c r="G44" s="305"/>
      <c r="H44" s="305"/>
      <c r="I44" s="305"/>
      <c r="J44" s="305"/>
      <c r="K44" s="305"/>
      <c r="L44" s="305"/>
      <c r="M44" s="305"/>
      <c r="N44" s="305"/>
    </row>
    <row r="45" spans="2:14" s="72" customFormat="1" ht="16" customHeight="1">
      <c r="B45" s="211"/>
      <c r="C45" s="73"/>
      <c r="D45" s="305"/>
      <c r="E45" s="305"/>
      <c r="F45" s="305"/>
      <c r="G45" s="305"/>
      <c r="H45" s="305"/>
      <c r="I45" s="305"/>
      <c r="J45" s="305"/>
      <c r="K45" s="305"/>
      <c r="L45" s="305"/>
      <c r="M45" s="305"/>
      <c r="N45" s="305"/>
    </row>
    <row r="46" spans="2:14" s="72" customFormat="1" ht="16" customHeight="1">
      <c r="B46" s="211"/>
      <c r="C46" s="73"/>
      <c r="D46" s="305"/>
      <c r="E46" s="305"/>
      <c r="F46" s="305"/>
      <c r="G46" s="305"/>
      <c r="H46" s="305"/>
      <c r="I46" s="305"/>
      <c r="J46" s="305"/>
      <c r="K46" s="305"/>
      <c r="L46" s="305"/>
      <c r="M46" s="305"/>
      <c r="N46" s="305"/>
    </row>
    <row r="47" spans="2:14" s="72" customFormat="1">
      <c r="B47" s="211"/>
      <c r="C47" s="73"/>
      <c r="D47" s="305"/>
      <c r="E47" s="305"/>
      <c r="F47" s="305"/>
      <c r="G47" s="305"/>
      <c r="H47" s="305"/>
      <c r="I47" s="305"/>
      <c r="J47" s="305"/>
      <c r="K47" s="305"/>
      <c r="L47" s="305"/>
      <c r="M47" s="305"/>
      <c r="N47" s="305"/>
    </row>
    <row r="48" spans="2:14" s="72" customFormat="1">
      <c r="B48" s="90"/>
      <c r="C48" s="73"/>
      <c r="D48" s="301" t="s">
        <v>329</v>
      </c>
      <c r="E48" s="301"/>
      <c r="F48" s="301"/>
      <c r="G48" s="301"/>
      <c r="H48" s="301"/>
      <c r="I48" s="301"/>
      <c r="J48" s="301"/>
      <c r="K48" s="301"/>
      <c r="L48" s="301"/>
      <c r="M48" s="301"/>
      <c r="N48" s="301"/>
    </row>
    <row r="49" spans="2:14" s="72" customFormat="1" ht="29.15" customHeight="1">
      <c r="B49" s="303" t="s">
        <v>360</v>
      </c>
      <c r="C49" s="74"/>
      <c r="D49" s="301"/>
      <c r="E49" s="301"/>
      <c r="F49" s="301"/>
      <c r="G49" s="301"/>
      <c r="H49" s="301"/>
      <c r="I49" s="301"/>
      <c r="J49" s="301"/>
      <c r="K49" s="301"/>
      <c r="L49" s="301"/>
      <c r="M49" s="301"/>
      <c r="N49" s="301"/>
    </row>
    <row r="50" spans="2:14">
      <c r="B50" s="309"/>
      <c r="C50" s="74"/>
      <c r="D50" s="301"/>
      <c r="E50" s="301"/>
      <c r="F50" s="301"/>
      <c r="G50" s="301"/>
      <c r="H50" s="301"/>
      <c r="I50" s="301"/>
      <c r="J50" s="301"/>
      <c r="K50" s="301"/>
      <c r="L50" s="301"/>
      <c r="M50" s="301"/>
      <c r="N50" s="301"/>
    </row>
    <row r="51" spans="2:14" s="72" customFormat="1" ht="19" customHeight="1">
      <c r="B51" s="309"/>
      <c r="C51" s="74"/>
      <c r="D51" s="301"/>
      <c r="E51" s="301"/>
      <c r="F51" s="301"/>
      <c r="G51" s="301"/>
      <c r="H51" s="301"/>
      <c r="I51" s="301"/>
      <c r="J51" s="301"/>
      <c r="K51" s="301"/>
      <c r="L51" s="301"/>
      <c r="M51" s="301"/>
      <c r="N51" s="301"/>
    </row>
    <row r="52" spans="2:14" s="72" customFormat="1" ht="19" customHeight="1">
      <c r="B52" s="309"/>
      <c r="C52" s="74"/>
      <c r="D52" s="301"/>
      <c r="E52" s="301"/>
      <c r="F52" s="301"/>
      <c r="G52" s="301"/>
      <c r="H52" s="301"/>
      <c r="I52" s="301"/>
      <c r="J52" s="301"/>
      <c r="K52" s="301"/>
      <c r="L52" s="301"/>
      <c r="M52" s="301"/>
      <c r="N52" s="301"/>
    </row>
    <row r="53" spans="2:14" s="72" customFormat="1">
      <c r="B53" s="309"/>
      <c r="C53" s="74"/>
      <c r="D53" s="301"/>
      <c r="E53" s="301"/>
      <c r="F53" s="301"/>
      <c r="G53" s="301"/>
      <c r="H53" s="301"/>
      <c r="I53" s="301"/>
      <c r="J53" s="301"/>
      <c r="K53" s="301"/>
      <c r="L53" s="301"/>
      <c r="M53" s="301"/>
      <c r="N53" s="301"/>
    </row>
    <row r="54" spans="2:14" s="72" customFormat="1">
      <c r="B54" s="74"/>
      <c r="C54" s="74"/>
      <c r="D54" s="301"/>
      <c r="E54" s="301"/>
      <c r="F54" s="301"/>
      <c r="G54" s="301"/>
      <c r="H54" s="301"/>
      <c r="I54" s="301"/>
      <c r="J54" s="301"/>
      <c r="K54" s="301"/>
      <c r="L54" s="301"/>
      <c r="M54" s="301"/>
      <c r="N54" s="301"/>
    </row>
    <row r="55" spans="2:14" s="72" customFormat="1">
      <c r="B55" s="82" t="s">
        <v>137</v>
      </c>
      <c r="C55" s="82"/>
      <c r="D55" s="82"/>
      <c r="E55" s="82"/>
      <c r="F55" s="82"/>
      <c r="G55" s="82"/>
      <c r="H55" s="82"/>
      <c r="I55" s="83"/>
      <c r="J55" s="83"/>
      <c r="K55" s="83"/>
      <c r="L55" s="84"/>
      <c r="M55" s="71"/>
      <c r="N55" s="71"/>
    </row>
    <row r="56" spans="2:14" s="72" customFormat="1">
      <c r="B56"/>
      <c r="C56"/>
      <c r="D56"/>
      <c r="E56"/>
      <c r="F56"/>
      <c r="G56"/>
      <c r="H56"/>
      <c r="I56"/>
      <c r="J56"/>
      <c r="K56"/>
      <c r="L56"/>
      <c r="M56"/>
      <c r="N56"/>
    </row>
    <row r="57" spans="2:14" s="72" customFormat="1">
      <c r="B57" s="85" t="s">
        <v>7</v>
      </c>
      <c r="C57" s="86" t="s">
        <v>193</v>
      </c>
      <c r="D57" s="86"/>
      <c r="E57" s="86"/>
      <c r="F57" s="86"/>
      <c r="G57"/>
      <c r="H57"/>
      <c r="I57"/>
      <c r="J57"/>
      <c r="K57"/>
      <c r="L57"/>
      <c r="M57"/>
      <c r="N57"/>
    </row>
    <row r="58" spans="2:14" s="72" customFormat="1">
      <c r="B58" s="85" t="s">
        <v>8</v>
      </c>
      <c r="C58" s="86" t="s">
        <v>361</v>
      </c>
      <c r="D58" s="86"/>
      <c r="E58" s="86"/>
      <c r="F58" s="86"/>
      <c r="G58" s="86"/>
      <c r="H58" s="86"/>
      <c r="I58"/>
      <c r="J58"/>
      <c r="K58"/>
      <c r="L58"/>
      <c r="M58"/>
      <c r="N58"/>
    </row>
    <row r="59" spans="2:14" s="72" customFormat="1">
      <c r="B59" s="85" t="s">
        <v>9</v>
      </c>
      <c r="C59" s="86" t="s">
        <v>195</v>
      </c>
      <c r="D59" s="86"/>
      <c r="E59" s="86"/>
      <c r="F59" s="86"/>
      <c r="G59"/>
      <c r="H59"/>
      <c r="I59"/>
      <c r="J59"/>
      <c r="K59"/>
      <c r="L59"/>
      <c r="M59"/>
      <c r="N59"/>
    </row>
    <row r="60" spans="2:14" s="72" customFormat="1">
      <c r="B60" s="88"/>
      <c r="C60" s="87"/>
      <c r="D60"/>
      <c r="E60"/>
      <c r="F60"/>
      <c r="G60"/>
      <c r="H60"/>
      <c r="I60"/>
      <c r="J60"/>
      <c r="K60"/>
      <c r="L60"/>
      <c r="M60"/>
      <c r="N60"/>
    </row>
    <row r="61" spans="2:14" s="72" customFormat="1">
      <c r="B61" s="303" t="s">
        <v>358</v>
      </c>
      <c r="C61" s="73"/>
      <c r="D61" s="301" t="s">
        <v>330</v>
      </c>
      <c r="E61" s="301"/>
      <c r="F61" s="301"/>
      <c r="G61" s="301"/>
      <c r="H61" s="301"/>
      <c r="I61" s="301"/>
      <c r="J61" s="301"/>
      <c r="K61" s="301"/>
      <c r="L61" s="301"/>
      <c r="M61" s="301"/>
      <c r="N61" s="301"/>
    </row>
    <row r="62" spans="2:14" s="72" customFormat="1">
      <c r="B62" s="211"/>
      <c r="C62" s="73"/>
      <c r="D62" s="301"/>
      <c r="E62" s="301"/>
      <c r="F62" s="301"/>
      <c r="G62" s="301"/>
      <c r="H62" s="301"/>
      <c r="I62" s="301"/>
      <c r="J62" s="301"/>
      <c r="K62" s="301"/>
      <c r="L62" s="301"/>
      <c r="M62" s="301"/>
      <c r="N62" s="301"/>
    </row>
    <row r="63" spans="2:14" s="72" customFormat="1">
      <c r="B63" s="211"/>
      <c r="C63" s="73"/>
      <c r="D63" s="301"/>
      <c r="E63" s="301"/>
      <c r="F63" s="301"/>
      <c r="G63" s="301"/>
      <c r="H63" s="301"/>
      <c r="I63" s="301"/>
      <c r="J63" s="301"/>
      <c r="K63" s="301"/>
      <c r="L63" s="301"/>
      <c r="M63" s="301"/>
      <c r="N63" s="301"/>
    </row>
    <row r="64" spans="2:14" s="72" customFormat="1">
      <c r="B64" s="303" t="s">
        <v>359</v>
      </c>
      <c r="C64" s="74"/>
      <c r="D64" s="301" t="s">
        <v>331</v>
      </c>
      <c r="E64" s="301"/>
      <c r="F64" s="301"/>
      <c r="G64" s="301"/>
      <c r="H64" s="301"/>
      <c r="I64" s="301"/>
      <c r="J64" s="301"/>
      <c r="K64" s="301"/>
      <c r="L64" s="301"/>
      <c r="M64" s="301"/>
      <c r="N64" s="301"/>
    </row>
    <row r="65" spans="2:14" s="72" customFormat="1">
      <c r="B65" s="211"/>
      <c r="C65" s="74"/>
      <c r="D65" s="301"/>
      <c r="E65" s="301"/>
      <c r="F65" s="301"/>
      <c r="G65" s="301"/>
      <c r="H65" s="301"/>
      <c r="I65" s="301"/>
      <c r="J65" s="301"/>
      <c r="K65" s="301"/>
      <c r="L65" s="301"/>
      <c r="M65" s="301"/>
      <c r="N65" s="301"/>
    </row>
    <row r="66" spans="2:14" ht="19" customHeight="1">
      <c r="B66" s="211"/>
      <c r="C66" s="74"/>
      <c r="D66" s="301"/>
      <c r="E66" s="301"/>
      <c r="F66" s="301"/>
      <c r="G66" s="301"/>
      <c r="H66" s="301"/>
      <c r="I66" s="301"/>
      <c r="J66" s="301"/>
      <c r="K66" s="301"/>
      <c r="L66" s="301"/>
      <c r="M66" s="301"/>
      <c r="N66" s="301"/>
    </row>
    <row r="67" spans="2:14">
      <c r="B67" s="211"/>
      <c r="C67" s="74"/>
      <c r="D67" s="301"/>
      <c r="E67" s="301"/>
      <c r="F67" s="301"/>
      <c r="G67" s="301"/>
      <c r="H67" s="301"/>
      <c r="I67" s="301"/>
      <c r="J67" s="301"/>
      <c r="K67" s="301"/>
      <c r="L67" s="301"/>
      <c r="M67" s="301"/>
      <c r="N67" s="301"/>
    </row>
    <row r="68" spans="2:14">
      <c r="B68" s="211"/>
      <c r="C68" s="74"/>
      <c r="D68" s="301"/>
      <c r="E68" s="301"/>
      <c r="F68" s="301"/>
      <c r="G68" s="301"/>
      <c r="H68" s="301"/>
      <c r="I68" s="301"/>
      <c r="J68" s="301"/>
      <c r="K68" s="301"/>
      <c r="L68" s="301"/>
      <c r="M68" s="301"/>
      <c r="N68" s="301"/>
    </row>
    <row r="69" spans="2:14" ht="16" customHeight="1">
      <c r="B69" s="211"/>
      <c r="C69" s="74"/>
      <c r="D69" s="301"/>
      <c r="E69" s="301"/>
      <c r="F69" s="301"/>
      <c r="G69" s="301"/>
      <c r="H69" s="301"/>
      <c r="I69" s="301"/>
      <c r="J69" s="301"/>
      <c r="K69" s="301"/>
      <c r="L69" s="301"/>
      <c r="M69" s="301"/>
      <c r="N69" s="301"/>
    </row>
    <row r="70" spans="2:14" ht="16" customHeight="1">
      <c r="B70" s="303" t="s">
        <v>360</v>
      </c>
      <c r="C70" s="74"/>
      <c r="D70" s="301" t="s">
        <v>332</v>
      </c>
      <c r="E70" s="301"/>
      <c r="F70" s="301"/>
      <c r="G70" s="301"/>
      <c r="H70" s="301"/>
      <c r="I70" s="301"/>
      <c r="J70" s="301"/>
      <c r="K70" s="301"/>
      <c r="L70" s="301"/>
      <c r="M70" s="301"/>
      <c r="N70" s="301"/>
    </row>
    <row r="71" spans="2:14" ht="16" customHeight="1">
      <c r="B71" s="211"/>
      <c r="C71" s="74"/>
      <c r="D71" s="301"/>
      <c r="E71" s="301"/>
      <c r="F71" s="301"/>
      <c r="G71" s="301"/>
      <c r="H71" s="301"/>
      <c r="I71" s="301"/>
      <c r="J71" s="301"/>
      <c r="K71" s="301"/>
      <c r="L71" s="301"/>
      <c r="M71" s="301"/>
      <c r="N71" s="301"/>
    </row>
    <row r="72" spans="2:14" ht="16" customHeight="1">
      <c r="B72" s="211"/>
      <c r="C72" s="74"/>
      <c r="D72" s="301"/>
      <c r="E72" s="301"/>
      <c r="F72" s="301"/>
      <c r="G72" s="301"/>
      <c r="H72" s="301"/>
      <c r="I72" s="301"/>
      <c r="J72" s="301"/>
      <c r="K72" s="301"/>
      <c r="L72" s="301"/>
      <c r="M72" s="301"/>
      <c r="N72" s="301"/>
    </row>
    <row r="73" spans="2:14">
      <c r="B73" s="82" t="s">
        <v>142</v>
      </c>
      <c r="C73" s="82"/>
      <c r="D73" s="82"/>
      <c r="E73" s="82"/>
      <c r="F73" s="82"/>
      <c r="G73" s="82"/>
      <c r="H73" s="82"/>
      <c r="I73" s="83"/>
      <c r="J73" s="83"/>
      <c r="K73" s="83"/>
      <c r="L73" s="84"/>
      <c r="M73" s="71"/>
      <c r="N73" s="71"/>
    </row>
    <row r="75" spans="2:14">
      <c r="B75" s="85" t="s">
        <v>10</v>
      </c>
      <c r="C75" s="86" t="s">
        <v>197</v>
      </c>
      <c r="D75" s="86"/>
      <c r="E75" s="86"/>
      <c r="F75" s="86"/>
    </row>
    <row r="76" spans="2:14">
      <c r="B76" s="85" t="s">
        <v>11</v>
      </c>
      <c r="C76" s="86" t="s">
        <v>198</v>
      </c>
      <c r="D76" s="86"/>
      <c r="E76" s="86"/>
      <c r="F76" s="86"/>
      <c r="G76" s="86"/>
      <c r="H76" s="86"/>
    </row>
    <row r="77" spans="2:14">
      <c r="B77" s="85" t="s">
        <v>12</v>
      </c>
      <c r="C77" s="86" t="s">
        <v>199</v>
      </c>
      <c r="D77" s="86"/>
      <c r="E77" s="86"/>
      <c r="F77" s="86"/>
    </row>
    <row r="78" spans="2:14">
      <c r="B78" s="85" t="s">
        <v>13</v>
      </c>
      <c r="C78" s="87" t="s">
        <v>202</v>
      </c>
      <c r="D78" s="86"/>
      <c r="E78" s="86"/>
      <c r="F78" s="86"/>
    </row>
    <row r="79" spans="2:14">
      <c r="B79" s="88"/>
      <c r="C79" s="87"/>
    </row>
    <row r="80" spans="2:14">
      <c r="B80" s="89" t="s">
        <v>358</v>
      </c>
      <c r="C80" s="74"/>
      <c r="D80" s="301" t="s">
        <v>333</v>
      </c>
      <c r="E80" s="301"/>
      <c r="F80" s="301"/>
      <c r="G80" s="301"/>
      <c r="H80" s="301"/>
      <c r="I80" s="301"/>
      <c r="J80" s="301"/>
      <c r="K80" s="301"/>
      <c r="L80" s="301"/>
      <c r="M80" s="301"/>
      <c r="N80" s="301"/>
    </row>
    <row r="81" spans="2:14">
      <c r="B81" s="89"/>
      <c r="C81" s="74"/>
      <c r="D81" s="80"/>
      <c r="E81" s="80"/>
      <c r="F81" s="80"/>
      <c r="G81" s="80"/>
      <c r="H81" s="80"/>
      <c r="I81" s="80"/>
      <c r="J81" s="80"/>
      <c r="K81" s="80"/>
      <c r="L81" s="80"/>
      <c r="M81" s="80"/>
      <c r="N81" s="80"/>
    </row>
    <row r="82" spans="2:14">
      <c r="B82" s="302" t="s">
        <v>359</v>
      </c>
      <c r="C82" s="74"/>
      <c r="D82" s="301" t="s">
        <v>334</v>
      </c>
      <c r="E82" s="301"/>
      <c r="F82" s="301"/>
      <c r="G82" s="301"/>
      <c r="H82" s="301"/>
      <c r="I82" s="301"/>
      <c r="J82" s="301"/>
      <c r="K82" s="301"/>
      <c r="L82" s="301"/>
      <c r="M82" s="301"/>
      <c r="N82" s="301"/>
    </row>
    <row r="83" spans="2:14" ht="20.149999999999999" customHeight="1">
      <c r="B83" s="302"/>
      <c r="C83" s="74"/>
      <c r="D83" s="301"/>
      <c r="E83" s="301"/>
      <c r="F83" s="301"/>
      <c r="G83" s="301"/>
      <c r="H83" s="301"/>
      <c r="I83" s="301"/>
      <c r="J83" s="301"/>
      <c r="K83" s="301"/>
      <c r="L83" s="301"/>
      <c r="M83" s="301"/>
      <c r="N83" s="301"/>
    </row>
    <row r="84" spans="2:14">
      <c r="B84" s="302" t="s">
        <v>360</v>
      </c>
      <c r="C84" s="74"/>
      <c r="D84" s="301" t="s">
        <v>335</v>
      </c>
      <c r="E84" s="301"/>
      <c r="F84" s="301"/>
      <c r="G84" s="301"/>
      <c r="H84" s="301"/>
      <c r="I84" s="301"/>
      <c r="J84" s="301"/>
      <c r="K84" s="301"/>
      <c r="L84" s="301"/>
      <c r="M84" s="301"/>
      <c r="N84" s="301"/>
    </row>
    <row r="85" spans="2:14">
      <c r="B85" s="311"/>
      <c r="C85" s="74"/>
      <c r="D85" s="301"/>
      <c r="E85" s="301"/>
      <c r="F85" s="301"/>
      <c r="G85" s="301"/>
      <c r="H85" s="301"/>
      <c r="I85" s="301"/>
      <c r="J85" s="301"/>
      <c r="K85" s="301"/>
      <c r="L85" s="301"/>
      <c r="M85" s="301"/>
      <c r="N85" s="301"/>
    </row>
    <row r="86" spans="2:14">
      <c r="B86" s="311"/>
      <c r="C86" s="74"/>
      <c r="D86" s="301"/>
      <c r="E86" s="301"/>
      <c r="F86" s="301"/>
      <c r="G86" s="301"/>
      <c r="H86" s="301"/>
      <c r="I86" s="301"/>
      <c r="J86" s="301"/>
      <c r="K86" s="301"/>
      <c r="L86" s="301"/>
      <c r="M86" s="301"/>
      <c r="N86" s="301"/>
    </row>
    <row r="87" spans="2:14">
      <c r="B87" s="82" t="s">
        <v>148</v>
      </c>
      <c r="C87" s="82"/>
      <c r="D87" s="82"/>
      <c r="E87" s="82"/>
      <c r="F87" s="82"/>
      <c r="G87" s="82"/>
      <c r="H87" s="82"/>
      <c r="I87" s="83"/>
      <c r="J87" s="83"/>
      <c r="K87" s="83"/>
      <c r="L87" s="84"/>
      <c r="M87" s="71"/>
      <c r="N87" s="71"/>
    </row>
    <row r="89" spans="2:14">
      <c r="B89" s="85" t="s">
        <v>14</v>
      </c>
      <c r="C89" s="86" t="s">
        <v>362</v>
      </c>
      <c r="D89" s="86"/>
      <c r="E89" s="86"/>
      <c r="F89" s="86"/>
    </row>
    <row r="90" spans="2:14" ht="19" customHeight="1">
      <c r="B90" s="85" t="s">
        <v>15</v>
      </c>
      <c r="C90" s="86" t="s">
        <v>206</v>
      </c>
      <c r="D90" s="86"/>
      <c r="E90" s="86"/>
      <c r="F90" s="86"/>
      <c r="G90" s="86"/>
      <c r="H90" s="86"/>
    </row>
    <row r="91" spans="2:14">
      <c r="B91" s="88"/>
      <c r="C91" s="87"/>
    </row>
    <row r="92" spans="2:14">
      <c r="B92" s="303" t="s">
        <v>358</v>
      </c>
      <c r="C92" s="73"/>
      <c r="D92" s="301" t="s">
        <v>336</v>
      </c>
      <c r="E92" s="301"/>
      <c r="F92" s="301"/>
      <c r="G92" s="301"/>
      <c r="H92" s="301"/>
      <c r="I92" s="301"/>
      <c r="J92" s="301"/>
      <c r="K92" s="301"/>
      <c r="L92" s="301"/>
      <c r="M92" s="301"/>
      <c r="N92" s="301"/>
    </row>
    <row r="93" spans="2:14">
      <c r="B93" s="211"/>
      <c r="C93" s="73"/>
      <c r="D93" s="301"/>
      <c r="E93" s="301"/>
      <c r="F93" s="301"/>
      <c r="G93" s="301"/>
      <c r="H93" s="301"/>
      <c r="I93" s="301"/>
      <c r="J93" s="301"/>
      <c r="K93" s="301"/>
      <c r="L93" s="301"/>
      <c r="M93" s="301"/>
      <c r="N93" s="301"/>
    </row>
    <row r="94" spans="2:14">
      <c r="B94" s="211"/>
      <c r="C94" s="73"/>
      <c r="D94" s="301"/>
      <c r="E94" s="301"/>
      <c r="F94" s="301"/>
      <c r="G94" s="301"/>
      <c r="H94" s="301"/>
      <c r="I94" s="301"/>
      <c r="J94" s="301"/>
      <c r="K94" s="301"/>
      <c r="L94" s="301"/>
      <c r="M94" s="301"/>
      <c r="N94" s="301"/>
    </row>
    <row r="95" spans="2:14">
      <c r="B95" s="211"/>
      <c r="C95" s="73"/>
      <c r="D95" s="301"/>
      <c r="E95" s="301"/>
      <c r="F95" s="301"/>
      <c r="G95" s="301"/>
      <c r="H95" s="301"/>
      <c r="I95" s="301"/>
      <c r="J95" s="301"/>
      <c r="K95" s="301"/>
      <c r="L95" s="301"/>
      <c r="M95" s="301"/>
      <c r="N95" s="301"/>
    </row>
    <row r="96" spans="2:14">
      <c r="B96" s="211"/>
      <c r="C96" s="73"/>
      <c r="D96" s="301"/>
      <c r="E96" s="301"/>
      <c r="F96" s="301"/>
      <c r="G96" s="301"/>
      <c r="H96" s="301"/>
      <c r="I96" s="301"/>
      <c r="J96" s="301"/>
      <c r="K96" s="301"/>
      <c r="L96" s="301"/>
      <c r="M96" s="301"/>
      <c r="N96" s="301"/>
    </row>
    <row r="97" spans="2:14">
      <c r="B97" s="303" t="s">
        <v>359</v>
      </c>
      <c r="C97" s="74"/>
      <c r="D97" s="301" t="s">
        <v>337</v>
      </c>
      <c r="E97" s="301"/>
      <c r="F97" s="301"/>
      <c r="G97" s="301"/>
      <c r="H97" s="301"/>
      <c r="I97" s="301"/>
      <c r="J97" s="301"/>
      <c r="K97" s="301"/>
      <c r="L97" s="301"/>
      <c r="M97" s="301"/>
      <c r="N97" s="301"/>
    </row>
    <row r="98" spans="2:14">
      <c r="B98" s="211"/>
      <c r="C98" s="74"/>
      <c r="D98" s="301"/>
      <c r="E98" s="301"/>
      <c r="F98" s="301"/>
      <c r="G98" s="301"/>
      <c r="H98" s="301"/>
      <c r="I98" s="301"/>
      <c r="J98" s="301"/>
      <c r="K98" s="301"/>
      <c r="L98" s="301"/>
      <c r="M98" s="301"/>
      <c r="N98" s="301"/>
    </row>
    <row r="99" spans="2:14">
      <c r="B99" s="211"/>
      <c r="C99" s="74"/>
      <c r="D99" s="301"/>
      <c r="E99" s="301"/>
      <c r="F99" s="301"/>
      <c r="G99" s="301"/>
      <c r="H99" s="301"/>
      <c r="I99" s="301"/>
      <c r="J99" s="301"/>
      <c r="K99" s="301"/>
      <c r="L99" s="301"/>
      <c r="M99" s="301"/>
      <c r="N99" s="301"/>
    </row>
    <row r="100" spans="2:14">
      <c r="B100" s="211"/>
      <c r="C100" s="74"/>
      <c r="D100" s="301"/>
      <c r="E100" s="301"/>
      <c r="F100" s="301"/>
      <c r="G100" s="301"/>
      <c r="H100" s="301"/>
      <c r="I100" s="301"/>
      <c r="J100" s="301"/>
      <c r="K100" s="301"/>
      <c r="L100" s="301"/>
      <c r="M100" s="301"/>
      <c r="N100" s="301"/>
    </row>
    <row r="101" spans="2:14">
      <c r="B101" s="303" t="s">
        <v>360</v>
      </c>
      <c r="C101" s="74"/>
      <c r="D101" s="301" t="s">
        <v>338</v>
      </c>
      <c r="E101" s="301"/>
      <c r="F101" s="301"/>
      <c r="G101" s="301"/>
      <c r="H101" s="301"/>
      <c r="I101" s="301"/>
      <c r="J101" s="301"/>
      <c r="K101" s="301"/>
      <c r="L101" s="301"/>
      <c r="M101" s="301"/>
      <c r="N101" s="301"/>
    </row>
    <row r="102" spans="2:14">
      <c r="B102" s="211"/>
      <c r="C102" s="74"/>
      <c r="D102" s="301"/>
      <c r="E102" s="301"/>
      <c r="F102" s="301"/>
      <c r="G102" s="301"/>
      <c r="H102" s="301"/>
      <c r="I102" s="301"/>
      <c r="J102" s="301"/>
      <c r="K102" s="301"/>
      <c r="L102" s="301"/>
      <c r="M102" s="301"/>
      <c r="N102" s="301"/>
    </row>
    <row r="103" spans="2:14">
      <c r="B103" s="211"/>
      <c r="C103" s="74"/>
      <c r="D103" s="301"/>
      <c r="E103" s="301"/>
      <c r="F103" s="301"/>
      <c r="G103" s="301"/>
      <c r="H103" s="301"/>
      <c r="I103" s="301"/>
      <c r="J103" s="301"/>
      <c r="K103" s="301"/>
      <c r="L103" s="301"/>
      <c r="M103" s="301"/>
      <c r="N103" s="301"/>
    </row>
    <row r="104" spans="2:14">
      <c r="B104" s="82" t="s">
        <v>151</v>
      </c>
      <c r="C104" s="82"/>
      <c r="D104" s="82"/>
      <c r="E104" s="82"/>
      <c r="F104" s="82"/>
      <c r="G104" s="82"/>
      <c r="H104" s="82"/>
      <c r="I104" s="83"/>
      <c r="J104" s="83"/>
      <c r="K104" s="83"/>
      <c r="L104" s="84"/>
      <c r="M104" s="71"/>
      <c r="N104" s="71"/>
    </row>
    <row r="106" spans="2:14">
      <c r="B106" s="85" t="s">
        <v>16</v>
      </c>
      <c r="C106" s="86" t="s">
        <v>208</v>
      </c>
      <c r="D106" s="86"/>
      <c r="E106" s="86"/>
      <c r="F106" s="86"/>
    </row>
    <row r="107" spans="2:14">
      <c r="B107" s="85" t="s">
        <v>17</v>
      </c>
      <c r="C107" s="86" t="s">
        <v>210</v>
      </c>
      <c r="D107" s="86"/>
      <c r="E107" s="86"/>
      <c r="F107" s="86"/>
      <c r="G107" s="86"/>
      <c r="H107" s="86"/>
    </row>
    <row r="108" spans="2:14">
      <c r="B108" s="85" t="s">
        <v>18</v>
      </c>
      <c r="C108" s="86" t="s">
        <v>212</v>
      </c>
      <c r="D108" s="86"/>
      <c r="E108" s="86"/>
      <c r="F108" s="86"/>
    </row>
    <row r="109" spans="2:14">
      <c r="B109" s="85" t="s">
        <v>19</v>
      </c>
      <c r="C109" s="86" t="s">
        <v>214</v>
      </c>
      <c r="D109" s="86"/>
      <c r="E109" s="86"/>
      <c r="F109" s="86"/>
    </row>
    <row r="110" spans="2:14">
      <c r="B110" s="88"/>
      <c r="C110" s="87"/>
    </row>
    <row r="111" spans="2:14" ht="31">
      <c r="B111" s="90" t="s">
        <v>358</v>
      </c>
      <c r="C111" s="73"/>
      <c r="D111" s="301" t="s">
        <v>339</v>
      </c>
      <c r="E111" s="301"/>
      <c r="F111" s="301"/>
      <c r="G111" s="301"/>
      <c r="H111" s="301"/>
      <c r="I111" s="301"/>
      <c r="J111" s="301"/>
      <c r="K111" s="301"/>
      <c r="L111" s="301"/>
      <c r="M111" s="301"/>
      <c r="N111" s="301"/>
    </row>
    <row r="112" spans="2:14">
      <c r="B112" s="89"/>
      <c r="C112" s="74"/>
      <c r="D112" s="301" t="s">
        <v>340</v>
      </c>
      <c r="E112" s="301"/>
      <c r="F112" s="301"/>
      <c r="G112" s="301"/>
      <c r="H112" s="301"/>
      <c r="I112" s="301"/>
      <c r="J112" s="301"/>
      <c r="K112" s="301"/>
      <c r="L112" s="301"/>
      <c r="M112" s="301"/>
      <c r="N112" s="301"/>
    </row>
    <row r="113" spans="2:14">
      <c r="B113" s="302" t="s">
        <v>359</v>
      </c>
      <c r="C113" s="74"/>
      <c r="D113" s="301"/>
      <c r="E113" s="301"/>
      <c r="F113" s="301"/>
      <c r="G113" s="301"/>
      <c r="H113" s="301"/>
      <c r="I113" s="301"/>
      <c r="J113" s="301"/>
      <c r="K113" s="301"/>
      <c r="L113" s="301"/>
      <c r="M113" s="301"/>
      <c r="N113" s="301"/>
    </row>
    <row r="114" spans="2:14">
      <c r="B114" s="302"/>
      <c r="C114" s="74"/>
      <c r="D114" s="301"/>
      <c r="E114" s="301"/>
      <c r="F114" s="301"/>
      <c r="G114" s="301"/>
      <c r="H114" s="301"/>
      <c r="I114" s="301"/>
      <c r="J114" s="301"/>
      <c r="K114" s="301"/>
      <c r="L114" s="301"/>
      <c r="M114" s="301"/>
      <c r="N114" s="301"/>
    </row>
    <row r="115" spans="2:14">
      <c r="B115" s="89"/>
      <c r="C115" s="74"/>
      <c r="D115" s="301" t="s">
        <v>341</v>
      </c>
      <c r="E115" s="301"/>
      <c r="F115" s="301"/>
      <c r="G115" s="301"/>
      <c r="H115" s="301"/>
      <c r="I115" s="301"/>
      <c r="J115" s="301"/>
      <c r="K115" s="301"/>
      <c r="L115" s="301"/>
      <c r="M115" s="301"/>
      <c r="N115" s="301"/>
    </row>
    <row r="116" spans="2:14">
      <c r="B116" s="302" t="s">
        <v>360</v>
      </c>
      <c r="C116" s="74"/>
      <c r="D116" s="301"/>
      <c r="E116" s="301"/>
      <c r="F116" s="301"/>
      <c r="G116" s="301"/>
      <c r="H116" s="301"/>
      <c r="I116" s="301"/>
      <c r="J116" s="301"/>
      <c r="K116" s="301"/>
      <c r="L116" s="301"/>
      <c r="M116" s="301"/>
      <c r="N116" s="301"/>
    </row>
    <row r="117" spans="2:14">
      <c r="B117" s="302"/>
      <c r="C117" s="74"/>
      <c r="D117" s="301"/>
      <c r="E117" s="301"/>
      <c r="F117" s="301"/>
      <c r="G117" s="301"/>
      <c r="H117" s="301"/>
      <c r="I117" s="301"/>
      <c r="J117" s="301"/>
      <c r="K117" s="301"/>
      <c r="L117" s="301"/>
      <c r="M117" s="301"/>
      <c r="N117" s="301"/>
    </row>
    <row r="118" spans="2:14">
      <c r="B118" s="82" t="s">
        <v>191</v>
      </c>
      <c r="C118" s="82"/>
      <c r="D118" s="82"/>
      <c r="E118" s="82"/>
      <c r="F118" s="82"/>
      <c r="G118" s="82"/>
      <c r="H118" s="82"/>
      <c r="I118" s="83"/>
      <c r="J118" s="83"/>
      <c r="K118" s="83"/>
      <c r="L118" s="84"/>
      <c r="M118" s="71"/>
      <c r="N118" s="71"/>
    </row>
    <row r="120" spans="2:14">
      <c r="B120" s="85" t="s">
        <v>20</v>
      </c>
      <c r="C120" s="86" t="s">
        <v>216</v>
      </c>
      <c r="D120" s="86"/>
      <c r="E120" s="86"/>
      <c r="F120" s="86"/>
    </row>
    <row r="121" spans="2:14" ht="19" customHeight="1">
      <c r="B121" s="85" t="s">
        <v>21</v>
      </c>
      <c r="C121" s="86" t="s">
        <v>218</v>
      </c>
      <c r="D121" s="86"/>
      <c r="E121" s="86"/>
      <c r="F121" s="86"/>
      <c r="G121" s="86"/>
      <c r="H121" s="86"/>
    </row>
    <row r="122" spans="2:14">
      <c r="B122" s="85" t="s">
        <v>22</v>
      </c>
      <c r="C122" s="86" t="s">
        <v>220</v>
      </c>
      <c r="D122" s="86"/>
      <c r="E122" s="86"/>
      <c r="F122" s="86"/>
    </row>
    <row r="123" spans="2:14" ht="19" customHeight="1">
      <c r="B123" s="88"/>
      <c r="C123" s="87"/>
    </row>
    <row r="124" spans="2:14">
      <c r="B124" s="303" t="s">
        <v>358</v>
      </c>
      <c r="C124" s="73"/>
      <c r="D124" s="301" t="s">
        <v>342</v>
      </c>
      <c r="E124" s="301"/>
      <c r="F124" s="301"/>
      <c r="G124" s="301"/>
      <c r="H124" s="301"/>
      <c r="I124" s="301"/>
      <c r="J124" s="301"/>
      <c r="K124" s="301"/>
      <c r="L124" s="301"/>
      <c r="M124" s="301"/>
      <c r="N124" s="301"/>
    </row>
    <row r="125" spans="2:14" ht="16" customHeight="1">
      <c r="B125" s="211"/>
      <c r="C125" s="73"/>
      <c r="D125" s="301"/>
      <c r="E125" s="301"/>
      <c r="F125" s="301"/>
      <c r="G125" s="301"/>
      <c r="H125" s="301"/>
      <c r="I125" s="301"/>
      <c r="J125" s="301"/>
      <c r="K125" s="301"/>
      <c r="L125" s="301"/>
      <c r="M125" s="301"/>
      <c r="N125" s="301"/>
    </row>
    <row r="126" spans="2:14" ht="16" customHeight="1">
      <c r="B126" s="211"/>
      <c r="C126" s="73"/>
      <c r="D126" s="301"/>
      <c r="E126" s="301"/>
      <c r="F126" s="301"/>
      <c r="G126" s="301"/>
      <c r="H126" s="301"/>
      <c r="I126" s="301"/>
      <c r="J126" s="301"/>
      <c r="K126" s="301"/>
      <c r="L126" s="301"/>
      <c r="M126" s="301"/>
      <c r="N126" s="301"/>
    </row>
    <row r="127" spans="2:14" ht="16" customHeight="1">
      <c r="B127" s="211"/>
      <c r="C127" s="73"/>
      <c r="D127" s="301"/>
      <c r="E127" s="301"/>
      <c r="F127" s="301"/>
      <c r="G127" s="301"/>
      <c r="H127" s="301"/>
      <c r="I127" s="301"/>
      <c r="J127" s="301"/>
      <c r="K127" s="301"/>
      <c r="L127" s="301"/>
      <c r="M127" s="301"/>
      <c r="N127" s="301"/>
    </row>
    <row r="128" spans="2:14">
      <c r="B128" s="211"/>
      <c r="C128" s="73"/>
      <c r="D128" s="301"/>
      <c r="E128" s="301"/>
      <c r="F128" s="301"/>
      <c r="G128" s="301"/>
      <c r="H128" s="301"/>
      <c r="I128" s="301"/>
      <c r="J128" s="301"/>
      <c r="K128" s="301"/>
      <c r="L128" s="301"/>
      <c r="M128" s="301"/>
      <c r="N128" s="301"/>
    </row>
    <row r="129" spans="2:14">
      <c r="B129" s="211"/>
      <c r="C129" s="73"/>
      <c r="D129" s="301"/>
      <c r="E129" s="301"/>
      <c r="F129" s="301"/>
      <c r="G129" s="301"/>
      <c r="H129" s="301"/>
      <c r="I129" s="301"/>
      <c r="J129" s="301"/>
      <c r="K129" s="301"/>
      <c r="L129" s="301"/>
      <c r="M129" s="301"/>
      <c r="N129" s="301"/>
    </row>
    <row r="130" spans="2:14">
      <c r="B130" s="89"/>
      <c r="C130" s="74"/>
      <c r="D130" s="301"/>
      <c r="E130" s="301"/>
      <c r="F130" s="301"/>
      <c r="G130" s="301"/>
      <c r="H130" s="301"/>
      <c r="I130" s="301"/>
      <c r="J130" s="301"/>
      <c r="K130" s="301"/>
      <c r="L130" s="301"/>
      <c r="M130" s="301"/>
      <c r="N130" s="301"/>
    </row>
    <row r="131" spans="2:14">
      <c r="B131" s="89"/>
      <c r="C131" s="74"/>
      <c r="D131" s="301" t="s">
        <v>343</v>
      </c>
      <c r="E131" s="301"/>
      <c r="F131" s="301"/>
      <c r="G131" s="301"/>
      <c r="H131" s="301"/>
      <c r="I131" s="301"/>
      <c r="J131" s="301"/>
      <c r="K131" s="301"/>
      <c r="L131" s="301"/>
      <c r="M131" s="301"/>
      <c r="N131" s="301"/>
    </row>
    <row r="132" spans="2:14">
      <c r="B132" s="302" t="s">
        <v>359</v>
      </c>
      <c r="C132" s="74"/>
      <c r="D132" s="301"/>
      <c r="E132" s="301"/>
      <c r="F132" s="301"/>
      <c r="G132" s="301"/>
      <c r="H132" s="301"/>
      <c r="I132" s="301"/>
      <c r="J132" s="301"/>
      <c r="K132" s="301"/>
      <c r="L132" s="301"/>
      <c r="M132" s="301"/>
      <c r="N132" s="301"/>
    </row>
    <row r="133" spans="2:14">
      <c r="B133" s="302"/>
      <c r="C133" s="74"/>
      <c r="D133" s="301"/>
      <c r="E133" s="301"/>
      <c r="F133" s="301"/>
      <c r="G133" s="301"/>
      <c r="H133" s="301"/>
      <c r="I133" s="301"/>
      <c r="J133" s="301"/>
      <c r="K133" s="301"/>
      <c r="L133" s="301"/>
      <c r="M133" s="301"/>
      <c r="N133" s="301"/>
    </row>
    <row r="134" spans="2:14">
      <c r="B134" s="89"/>
      <c r="C134" s="74"/>
      <c r="D134" s="301"/>
      <c r="E134" s="301"/>
      <c r="F134" s="301"/>
      <c r="G134" s="301"/>
      <c r="H134" s="301"/>
      <c r="I134" s="301"/>
      <c r="J134" s="301"/>
      <c r="K134" s="301"/>
      <c r="L134" s="301"/>
      <c r="M134" s="301"/>
      <c r="N134" s="301"/>
    </row>
    <row r="135" spans="2:14">
      <c r="B135" s="303" t="s">
        <v>360</v>
      </c>
      <c r="C135" s="74"/>
      <c r="D135" s="301" t="s">
        <v>344</v>
      </c>
      <c r="E135" s="301"/>
      <c r="F135" s="301"/>
      <c r="G135" s="301"/>
      <c r="H135" s="301"/>
      <c r="I135" s="301"/>
      <c r="J135" s="301"/>
      <c r="K135" s="301"/>
      <c r="L135" s="301"/>
      <c r="M135" s="301"/>
      <c r="N135" s="301"/>
    </row>
    <row r="136" spans="2:14">
      <c r="B136" s="211"/>
      <c r="C136" s="74"/>
      <c r="D136" s="301"/>
      <c r="E136" s="301"/>
      <c r="F136" s="301"/>
      <c r="G136" s="301"/>
      <c r="H136" s="301"/>
      <c r="I136" s="301"/>
      <c r="J136" s="301"/>
      <c r="K136" s="301"/>
      <c r="L136" s="301"/>
      <c r="M136" s="301"/>
      <c r="N136" s="301"/>
    </row>
    <row r="137" spans="2:14">
      <c r="B137" s="211"/>
      <c r="C137" s="74"/>
      <c r="D137" s="301"/>
      <c r="E137" s="301"/>
      <c r="F137" s="301"/>
      <c r="G137" s="301"/>
      <c r="H137" s="301"/>
      <c r="I137" s="301"/>
      <c r="J137" s="301"/>
      <c r="K137" s="301"/>
      <c r="L137" s="301"/>
      <c r="M137" s="301"/>
      <c r="N137" s="301"/>
    </row>
    <row r="138" spans="2:14">
      <c r="B138" s="82" t="s">
        <v>161</v>
      </c>
      <c r="C138" s="82"/>
      <c r="D138" s="82"/>
      <c r="E138" s="82"/>
      <c r="F138" s="82"/>
      <c r="G138" s="82"/>
      <c r="H138" s="82"/>
      <c r="I138" s="83"/>
      <c r="J138" s="83"/>
      <c r="K138" s="83"/>
      <c r="L138" s="84"/>
      <c r="M138" s="71"/>
      <c r="N138" s="71"/>
    </row>
    <row r="139" spans="2:14" ht="19" customHeight="1"/>
    <row r="140" spans="2:14">
      <c r="B140" s="85" t="s">
        <v>23</v>
      </c>
      <c r="C140" s="91" t="s">
        <v>363</v>
      </c>
      <c r="D140" s="86"/>
      <c r="E140" s="86"/>
      <c r="F140" s="86"/>
    </row>
    <row r="141" spans="2:14">
      <c r="B141" s="85" t="s">
        <v>24</v>
      </c>
      <c r="C141" s="92" t="s">
        <v>364</v>
      </c>
      <c r="D141" s="86"/>
      <c r="E141" s="86"/>
      <c r="F141" s="86"/>
      <c r="G141" s="86"/>
      <c r="H141" s="86"/>
    </row>
    <row r="142" spans="2:14">
      <c r="B142" s="85" t="s">
        <v>25</v>
      </c>
      <c r="C142" s="92" t="s">
        <v>365</v>
      </c>
      <c r="D142" s="86"/>
      <c r="E142" s="86"/>
      <c r="F142" s="86"/>
    </row>
    <row r="143" spans="2:14">
      <c r="B143" s="85"/>
      <c r="C143" s="87"/>
    </row>
    <row r="144" spans="2:14">
      <c r="B144" s="302" t="s">
        <v>358</v>
      </c>
      <c r="C144" s="73"/>
      <c r="D144" s="308" t="s">
        <v>345</v>
      </c>
      <c r="E144" s="308"/>
      <c r="F144" s="308"/>
      <c r="G144" s="308"/>
      <c r="H144" s="308"/>
      <c r="I144" s="308"/>
      <c r="J144" s="308"/>
      <c r="K144" s="308"/>
      <c r="L144" s="308"/>
      <c r="M144" s="308"/>
      <c r="N144" s="308"/>
    </row>
    <row r="145" spans="2:14">
      <c r="B145" s="307"/>
      <c r="C145" s="73"/>
      <c r="D145" s="308"/>
      <c r="E145" s="308"/>
      <c r="F145" s="308"/>
      <c r="G145" s="308"/>
      <c r="H145" s="308"/>
      <c r="I145" s="308"/>
      <c r="J145" s="308"/>
      <c r="K145" s="308"/>
      <c r="L145" s="308"/>
      <c r="M145" s="308"/>
      <c r="N145" s="308"/>
    </row>
    <row r="146" spans="2:14">
      <c r="B146" s="307"/>
      <c r="C146" s="73"/>
      <c r="D146" s="308"/>
      <c r="E146" s="308"/>
      <c r="F146" s="308"/>
      <c r="G146" s="308"/>
      <c r="H146" s="308"/>
      <c r="I146" s="308"/>
      <c r="J146" s="308"/>
      <c r="K146" s="308"/>
      <c r="L146" s="308"/>
      <c r="M146" s="308"/>
      <c r="N146" s="308"/>
    </row>
    <row r="147" spans="2:14">
      <c r="B147" s="307"/>
      <c r="C147" s="73"/>
      <c r="D147" s="308"/>
      <c r="E147" s="308"/>
      <c r="F147" s="308"/>
      <c r="G147" s="308"/>
      <c r="H147" s="308"/>
      <c r="I147" s="308"/>
      <c r="J147" s="308"/>
      <c r="K147" s="308"/>
      <c r="L147" s="308"/>
      <c r="M147" s="308"/>
      <c r="N147" s="308"/>
    </row>
    <row r="148" spans="2:14">
      <c r="B148" s="307"/>
      <c r="C148" s="73"/>
      <c r="D148" s="308"/>
      <c r="E148" s="308"/>
      <c r="F148" s="308"/>
      <c r="G148" s="308"/>
      <c r="H148" s="308"/>
      <c r="I148" s="308"/>
      <c r="J148" s="308"/>
      <c r="K148" s="308"/>
      <c r="L148" s="308"/>
      <c r="M148" s="308"/>
      <c r="N148" s="308"/>
    </row>
    <row r="149" spans="2:14">
      <c r="B149" s="307"/>
      <c r="C149" s="73"/>
      <c r="D149" s="308"/>
      <c r="E149" s="308"/>
      <c r="F149" s="308"/>
      <c r="G149" s="308"/>
      <c r="H149" s="308"/>
      <c r="I149" s="308"/>
      <c r="J149" s="308"/>
      <c r="K149" s="308"/>
      <c r="L149" s="308"/>
      <c r="M149" s="308"/>
      <c r="N149" s="308"/>
    </row>
    <row r="150" spans="2:14">
      <c r="B150" s="307"/>
      <c r="C150" s="73"/>
      <c r="D150" s="308"/>
      <c r="E150" s="308"/>
      <c r="F150" s="308"/>
      <c r="G150" s="308"/>
      <c r="H150" s="308"/>
      <c r="I150" s="308"/>
      <c r="J150" s="308"/>
      <c r="K150" s="308"/>
      <c r="L150" s="308"/>
      <c r="M150" s="308"/>
      <c r="N150" s="308"/>
    </row>
    <row r="151" spans="2:14">
      <c r="B151" s="89"/>
      <c r="C151" s="74"/>
      <c r="D151" s="301"/>
      <c r="E151" s="301"/>
      <c r="F151" s="301"/>
      <c r="G151" s="301"/>
      <c r="H151" s="301"/>
      <c r="I151" s="301"/>
      <c r="J151" s="301"/>
      <c r="K151" s="301"/>
      <c r="L151" s="301"/>
      <c r="M151" s="301"/>
      <c r="N151" s="301"/>
    </row>
    <row r="152" spans="2:14">
      <c r="B152" s="303" t="s">
        <v>359</v>
      </c>
      <c r="C152" s="73"/>
      <c r="D152" s="305" t="s">
        <v>346</v>
      </c>
      <c r="E152" s="305"/>
      <c r="F152" s="305"/>
      <c r="G152" s="305"/>
      <c r="H152" s="305"/>
      <c r="I152" s="305"/>
      <c r="J152" s="305"/>
      <c r="K152" s="305"/>
      <c r="L152" s="305"/>
      <c r="M152" s="305"/>
      <c r="N152" s="305"/>
    </row>
    <row r="153" spans="2:14">
      <c r="B153" s="211"/>
      <c r="C153" s="73"/>
      <c r="D153" s="305"/>
      <c r="E153" s="305"/>
      <c r="F153" s="305"/>
      <c r="G153" s="305"/>
      <c r="H153" s="305"/>
      <c r="I153" s="305"/>
      <c r="J153" s="305"/>
      <c r="K153" s="305"/>
      <c r="L153" s="305"/>
      <c r="M153" s="305"/>
      <c r="N153" s="305"/>
    </row>
    <row r="154" spans="2:14">
      <c r="B154" s="211"/>
      <c r="C154" s="73"/>
      <c r="D154" s="305"/>
      <c r="E154" s="305"/>
      <c r="F154" s="305"/>
      <c r="G154" s="305"/>
      <c r="H154" s="305"/>
      <c r="I154" s="305"/>
      <c r="J154" s="305"/>
      <c r="K154" s="305"/>
      <c r="L154" s="305"/>
      <c r="M154" s="305"/>
      <c r="N154" s="305"/>
    </row>
    <row r="155" spans="2:14">
      <c r="B155" s="211"/>
      <c r="C155" s="73"/>
      <c r="D155" s="305"/>
      <c r="E155" s="305"/>
      <c r="F155" s="305"/>
      <c r="G155" s="305"/>
      <c r="H155" s="305"/>
      <c r="I155" s="305"/>
      <c r="J155" s="305"/>
      <c r="K155" s="305"/>
      <c r="L155" s="305"/>
      <c r="M155" s="305"/>
      <c r="N155" s="305"/>
    </row>
    <row r="156" spans="2:14">
      <c r="B156" s="211"/>
      <c r="C156" s="73"/>
      <c r="D156" s="305"/>
      <c r="E156" s="305"/>
      <c r="F156" s="305"/>
      <c r="G156" s="305"/>
      <c r="H156" s="305"/>
      <c r="I156" s="305"/>
      <c r="J156" s="305"/>
      <c r="K156" s="305"/>
      <c r="L156" s="305"/>
      <c r="M156" s="305"/>
      <c r="N156" s="305"/>
    </row>
    <row r="157" spans="2:14">
      <c r="B157" s="211"/>
      <c r="C157" s="73"/>
      <c r="D157" s="305"/>
      <c r="E157" s="305"/>
      <c r="F157" s="305"/>
      <c r="G157" s="305"/>
      <c r="H157" s="305"/>
      <c r="I157" s="305"/>
      <c r="J157" s="305"/>
      <c r="K157" s="305"/>
      <c r="L157" s="305"/>
      <c r="M157" s="305"/>
      <c r="N157" s="305"/>
    </row>
    <row r="158" spans="2:14">
      <c r="B158" s="211"/>
      <c r="C158" s="73"/>
      <c r="D158" s="305"/>
      <c r="E158" s="305"/>
      <c r="F158" s="305"/>
      <c r="G158" s="305"/>
      <c r="H158" s="305"/>
      <c r="I158" s="305"/>
      <c r="J158" s="305"/>
      <c r="K158" s="305"/>
      <c r="L158" s="305"/>
      <c r="M158" s="305"/>
      <c r="N158" s="305"/>
    </row>
    <row r="159" spans="2:14">
      <c r="B159" s="211"/>
      <c r="C159" s="73"/>
      <c r="D159" s="305"/>
      <c r="E159" s="305"/>
      <c r="F159" s="305"/>
      <c r="G159" s="305"/>
      <c r="H159" s="305"/>
      <c r="I159" s="305"/>
      <c r="J159" s="305"/>
      <c r="K159" s="305"/>
      <c r="L159" s="305"/>
      <c r="M159" s="305"/>
      <c r="N159" s="305"/>
    </row>
    <row r="160" spans="2:14">
      <c r="B160" s="211"/>
      <c r="C160" s="73"/>
      <c r="D160" s="305"/>
      <c r="E160" s="305"/>
      <c r="F160" s="305"/>
      <c r="G160" s="305"/>
      <c r="H160" s="305"/>
      <c r="I160" s="305"/>
      <c r="J160" s="305"/>
      <c r="K160" s="305"/>
      <c r="L160" s="305"/>
      <c r="M160" s="305"/>
      <c r="N160" s="305"/>
    </row>
    <row r="161" spans="2:14">
      <c r="B161" s="211"/>
      <c r="C161" s="73"/>
      <c r="D161" s="305"/>
      <c r="E161" s="305"/>
      <c r="F161" s="305"/>
      <c r="G161" s="305"/>
      <c r="H161" s="305"/>
      <c r="I161" s="305"/>
      <c r="J161" s="305"/>
      <c r="K161" s="305"/>
      <c r="L161" s="305"/>
      <c r="M161" s="305"/>
      <c r="N161" s="305"/>
    </row>
    <row r="162" spans="2:14">
      <c r="B162" s="211"/>
      <c r="C162" s="73"/>
      <c r="D162" s="305"/>
      <c r="E162" s="305"/>
      <c r="F162" s="305"/>
      <c r="G162" s="305"/>
      <c r="H162" s="305"/>
      <c r="I162" s="305"/>
      <c r="J162" s="305"/>
      <c r="K162" s="305"/>
      <c r="L162" s="305"/>
      <c r="M162" s="305"/>
      <c r="N162" s="305"/>
    </row>
    <row r="163" spans="2:14">
      <c r="B163" s="211"/>
      <c r="C163" s="73"/>
      <c r="D163" s="305"/>
      <c r="E163" s="305"/>
      <c r="F163" s="305"/>
      <c r="G163" s="305"/>
      <c r="H163" s="305"/>
      <c r="I163" s="305"/>
      <c r="J163" s="305"/>
      <c r="K163" s="305"/>
      <c r="L163" s="305"/>
      <c r="M163" s="305"/>
      <c r="N163" s="305"/>
    </row>
    <row r="164" spans="2:14">
      <c r="B164" s="211"/>
      <c r="C164" s="73"/>
      <c r="D164" s="305"/>
      <c r="E164" s="305"/>
      <c r="F164" s="305"/>
      <c r="G164" s="305"/>
      <c r="H164" s="305"/>
      <c r="I164" s="305"/>
      <c r="J164" s="305"/>
      <c r="K164" s="305"/>
      <c r="L164" s="305"/>
      <c r="M164" s="305"/>
      <c r="N164" s="305"/>
    </row>
    <row r="165" spans="2:14">
      <c r="B165" s="90"/>
      <c r="C165" s="73"/>
      <c r="D165" s="80"/>
      <c r="E165" s="80"/>
      <c r="F165" s="80"/>
      <c r="G165" s="80"/>
      <c r="H165" s="80"/>
      <c r="I165" s="80"/>
      <c r="J165" s="80"/>
      <c r="K165" s="80"/>
      <c r="L165" s="80"/>
      <c r="M165" s="80"/>
      <c r="N165" s="80"/>
    </row>
    <row r="166" spans="2:14">
      <c r="B166" s="90"/>
      <c r="C166" s="73"/>
      <c r="D166" s="301" t="s">
        <v>347</v>
      </c>
      <c r="E166" s="301"/>
      <c r="F166" s="301"/>
      <c r="G166" s="301"/>
      <c r="H166" s="301"/>
      <c r="I166" s="301"/>
      <c r="J166" s="301"/>
      <c r="K166" s="301"/>
      <c r="L166" s="301"/>
      <c r="M166" s="301"/>
      <c r="N166" s="301"/>
    </row>
    <row r="167" spans="2:14">
      <c r="B167" s="89"/>
      <c r="C167" s="74"/>
      <c r="D167" s="301"/>
      <c r="E167" s="301"/>
      <c r="F167" s="301"/>
      <c r="G167" s="301"/>
      <c r="H167" s="301"/>
      <c r="I167" s="301"/>
      <c r="J167" s="301"/>
      <c r="K167" s="301"/>
      <c r="L167" s="301"/>
      <c r="M167" s="301"/>
      <c r="N167" s="301"/>
    </row>
    <row r="168" spans="2:14">
      <c r="B168" s="302" t="s">
        <v>360</v>
      </c>
      <c r="C168" s="74"/>
      <c r="D168" s="301"/>
      <c r="E168" s="301"/>
      <c r="F168" s="301"/>
      <c r="G168" s="301"/>
      <c r="H168" s="301"/>
      <c r="I168" s="301"/>
      <c r="J168" s="301"/>
      <c r="K168" s="301"/>
      <c r="L168" s="301"/>
      <c r="M168" s="301"/>
      <c r="N168" s="301"/>
    </row>
    <row r="169" spans="2:14">
      <c r="B169" s="302"/>
      <c r="C169" s="74"/>
      <c r="D169" s="301"/>
      <c r="E169" s="301"/>
      <c r="F169" s="301"/>
      <c r="G169" s="301"/>
      <c r="H169" s="301"/>
      <c r="I169" s="301"/>
      <c r="J169" s="301"/>
      <c r="K169" s="301"/>
      <c r="L169" s="301"/>
      <c r="M169" s="301"/>
      <c r="N169" s="301"/>
    </row>
    <row r="170" spans="2:14">
      <c r="B170" s="74"/>
      <c r="C170" s="74"/>
      <c r="D170" s="301"/>
      <c r="E170" s="301"/>
      <c r="F170" s="301"/>
      <c r="G170" s="301"/>
      <c r="H170" s="301"/>
      <c r="I170" s="301"/>
      <c r="J170" s="301"/>
      <c r="K170" s="301"/>
      <c r="L170" s="301"/>
      <c r="M170" s="301"/>
      <c r="N170" s="301"/>
    </row>
    <row r="171" spans="2:14">
      <c r="B171" s="74"/>
      <c r="C171" s="74"/>
      <c r="D171" s="301"/>
      <c r="E171" s="301"/>
      <c r="F171" s="301"/>
      <c r="G171" s="301"/>
      <c r="H171" s="301"/>
      <c r="I171" s="301"/>
      <c r="J171" s="301"/>
      <c r="K171" s="301"/>
      <c r="L171" s="301"/>
      <c r="M171" s="301"/>
      <c r="N171" s="301"/>
    </row>
    <row r="172" spans="2:14">
      <c r="B172" s="74"/>
      <c r="C172" s="74"/>
      <c r="D172" s="301"/>
      <c r="E172" s="301"/>
      <c r="F172" s="301"/>
      <c r="G172" s="301"/>
      <c r="H172" s="301"/>
      <c r="I172" s="301"/>
      <c r="J172" s="301"/>
      <c r="K172" s="301"/>
      <c r="L172" s="301"/>
      <c r="M172" s="301"/>
      <c r="N172" s="301"/>
    </row>
    <row r="173" spans="2:14">
      <c r="B173" s="74"/>
      <c r="C173" s="74"/>
      <c r="D173" s="301"/>
      <c r="E173" s="301"/>
      <c r="F173" s="301"/>
      <c r="G173" s="301"/>
      <c r="H173" s="301"/>
      <c r="I173" s="301"/>
      <c r="J173" s="301"/>
      <c r="K173" s="301"/>
      <c r="L173" s="301"/>
      <c r="M173" s="301"/>
      <c r="N173" s="301"/>
    </row>
    <row r="174" spans="2:14">
      <c r="B174" s="74"/>
      <c r="C174" s="74"/>
      <c r="D174" s="301"/>
      <c r="E174" s="301"/>
      <c r="F174" s="301"/>
      <c r="G174" s="301"/>
      <c r="H174" s="301"/>
      <c r="I174" s="301"/>
      <c r="J174" s="301"/>
      <c r="K174" s="301"/>
      <c r="L174" s="301"/>
      <c r="M174" s="301"/>
      <c r="N174" s="301"/>
    </row>
    <row r="175" spans="2:14">
      <c r="B175" s="82" t="s">
        <v>166</v>
      </c>
      <c r="C175" s="82"/>
      <c r="D175" s="82"/>
      <c r="E175" s="82"/>
      <c r="F175" s="82"/>
      <c r="G175" s="82"/>
      <c r="H175" s="82"/>
      <c r="I175" s="83"/>
      <c r="J175" s="83"/>
      <c r="K175" s="83"/>
      <c r="L175" s="84"/>
      <c r="M175" s="71"/>
      <c r="N175" s="71"/>
    </row>
    <row r="177" spans="2:14">
      <c r="B177" s="85" t="s">
        <v>26</v>
      </c>
      <c r="C177" s="87" t="s">
        <v>225</v>
      </c>
      <c r="D177" s="86"/>
      <c r="E177" s="86"/>
      <c r="F177" s="86"/>
    </row>
    <row r="178" spans="2:14">
      <c r="B178" s="85" t="s">
        <v>27</v>
      </c>
      <c r="C178" s="86" t="s">
        <v>226</v>
      </c>
      <c r="D178" s="86"/>
      <c r="E178" s="86"/>
      <c r="F178" s="86"/>
      <c r="G178" s="86"/>
      <c r="H178" s="86"/>
    </row>
    <row r="179" spans="2:14">
      <c r="B179" s="85"/>
      <c r="C179" s="87"/>
    </row>
    <row r="180" spans="2:14">
      <c r="B180" s="302" t="s">
        <v>358</v>
      </c>
      <c r="C180" s="73"/>
      <c r="D180" s="301" t="s">
        <v>348</v>
      </c>
      <c r="E180" s="301"/>
      <c r="F180" s="301"/>
      <c r="G180" s="301"/>
      <c r="H180" s="301"/>
      <c r="I180" s="301"/>
      <c r="J180" s="301"/>
      <c r="K180" s="301"/>
      <c r="L180" s="301"/>
      <c r="M180" s="301"/>
      <c r="N180" s="301"/>
    </row>
    <row r="181" spans="2:14">
      <c r="B181" s="307"/>
      <c r="C181" s="73"/>
      <c r="D181" s="301"/>
      <c r="E181" s="301"/>
      <c r="F181" s="301"/>
      <c r="G181" s="301"/>
      <c r="H181" s="301"/>
      <c r="I181" s="301"/>
      <c r="J181" s="301"/>
      <c r="K181" s="301"/>
      <c r="L181" s="301"/>
      <c r="M181" s="301"/>
      <c r="N181" s="301"/>
    </row>
    <row r="182" spans="2:14">
      <c r="B182" s="307"/>
      <c r="C182" s="73"/>
      <c r="D182" s="301"/>
      <c r="E182" s="301"/>
      <c r="F182" s="301"/>
      <c r="G182" s="301"/>
      <c r="H182" s="301"/>
      <c r="I182" s="301"/>
      <c r="J182" s="301"/>
      <c r="K182" s="301"/>
      <c r="L182" s="301"/>
      <c r="M182" s="301"/>
      <c r="N182" s="301"/>
    </row>
    <row r="183" spans="2:14">
      <c r="B183" s="307"/>
      <c r="C183" s="73"/>
      <c r="D183" s="301"/>
      <c r="E183" s="301"/>
      <c r="F183" s="301"/>
      <c r="G183" s="301"/>
      <c r="H183" s="301"/>
      <c r="I183" s="301"/>
      <c r="J183" s="301"/>
      <c r="K183" s="301"/>
      <c r="L183" s="301"/>
      <c r="M183" s="301"/>
      <c r="N183" s="301"/>
    </row>
    <row r="184" spans="2:14">
      <c r="B184" s="307"/>
      <c r="C184" s="73"/>
      <c r="D184" s="301"/>
      <c r="E184" s="301"/>
      <c r="F184" s="301"/>
      <c r="G184" s="301"/>
      <c r="H184" s="301"/>
      <c r="I184" s="301"/>
      <c r="J184" s="301"/>
      <c r="K184" s="301"/>
      <c r="L184" s="301"/>
      <c r="M184" s="301"/>
      <c r="N184" s="301"/>
    </row>
    <row r="185" spans="2:14">
      <c r="B185" s="89"/>
      <c r="C185" s="74"/>
      <c r="D185" s="301"/>
      <c r="E185" s="301"/>
      <c r="F185" s="301"/>
      <c r="G185" s="301"/>
      <c r="H185" s="301"/>
      <c r="I185" s="301"/>
      <c r="J185" s="301"/>
      <c r="K185" s="301"/>
      <c r="L185" s="301"/>
      <c r="M185" s="301"/>
      <c r="N185" s="301"/>
    </row>
    <row r="186" spans="2:14">
      <c r="B186" s="303" t="s">
        <v>359</v>
      </c>
      <c r="C186" s="73"/>
      <c r="D186" s="305" t="s">
        <v>349</v>
      </c>
      <c r="E186" s="305"/>
      <c r="F186" s="305"/>
      <c r="G186" s="305"/>
      <c r="H186" s="305"/>
      <c r="I186" s="305"/>
      <c r="J186" s="305"/>
      <c r="K186" s="305"/>
      <c r="L186" s="305"/>
      <c r="M186" s="305"/>
      <c r="N186" s="305"/>
    </row>
    <row r="187" spans="2:14">
      <c r="B187" s="304"/>
      <c r="C187" s="73"/>
      <c r="D187" s="305"/>
      <c r="E187" s="305"/>
      <c r="F187" s="305"/>
      <c r="G187" s="305"/>
      <c r="H187" s="305"/>
      <c r="I187" s="305"/>
      <c r="J187" s="305"/>
      <c r="K187" s="305"/>
      <c r="L187" s="305"/>
      <c r="M187" s="305"/>
      <c r="N187" s="305"/>
    </row>
    <row r="188" spans="2:14">
      <c r="B188" s="304"/>
      <c r="C188" s="73"/>
      <c r="D188" s="305"/>
      <c r="E188" s="305"/>
      <c r="F188" s="305"/>
      <c r="G188" s="305"/>
      <c r="H188" s="305"/>
      <c r="I188" s="305"/>
      <c r="J188" s="305"/>
      <c r="K188" s="305"/>
      <c r="L188" s="305"/>
      <c r="M188" s="305"/>
      <c r="N188" s="305"/>
    </row>
    <row r="189" spans="2:14">
      <c r="B189" s="304"/>
      <c r="C189" s="73"/>
      <c r="D189" s="305"/>
      <c r="E189" s="305"/>
      <c r="F189" s="305"/>
      <c r="G189" s="305"/>
      <c r="H189" s="305"/>
      <c r="I189" s="305"/>
      <c r="J189" s="305"/>
      <c r="K189" s="305"/>
      <c r="L189" s="305"/>
      <c r="M189" s="305"/>
      <c r="N189" s="305"/>
    </row>
    <row r="190" spans="2:14">
      <c r="B190" s="304"/>
      <c r="C190" s="73"/>
      <c r="D190" s="305"/>
      <c r="E190" s="305"/>
      <c r="F190" s="305"/>
      <c r="G190" s="305"/>
      <c r="H190" s="305"/>
      <c r="I190" s="305"/>
      <c r="J190" s="305"/>
      <c r="K190" s="305"/>
      <c r="L190" s="305"/>
      <c r="M190" s="305"/>
      <c r="N190" s="305"/>
    </row>
    <row r="191" spans="2:14">
      <c r="B191" s="304"/>
      <c r="C191" s="73"/>
      <c r="D191" s="305"/>
      <c r="E191" s="305"/>
      <c r="F191" s="305"/>
      <c r="G191" s="305"/>
      <c r="H191" s="305"/>
      <c r="I191" s="305"/>
      <c r="J191" s="305"/>
      <c r="K191" s="305"/>
      <c r="L191" s="305"/>
      <c r="M191" s="305"/>
      <c r="N191" s="305"/>
    </row>
    <row r="192" spans="2:14">
      <c r="B192" s="75"/>
      <c r="C192" s="73"/>
      <c r="D192" s="81"/>
      <c r="E192" s="81"/>
      <c r="F192" s="81"/>
      <c r="G192" s="81"/>
      <c r="H192" s="81"/>
      <c r="I192" s="81"/>
      <c r="J192" s="81"/>
      <c r="K192" s="81"/>
      <c r="L192" s="81"/>
      <c r="M192" s="81"/>
      <c r="N192" s="81"/>
    </row>
    <row r="193" spans="2:14">
      <c r="B193" s="90"/>
      <c r="C193" s="73"/>
      <c r="D193" s="301" t="s">
        <v>350</v>
      </c>
      <c r="E193" s="301"/>
      <c r="F193" s="301"/>
      <c r="G193" s="301"/>
      <c r="H193" s="301"/>
      <c r="I193" s="301"/>
      <c r="J193" s="301"/>
      <c r="K193" s="301"/>
      <c r="L193" s="301"/>
      <c r="M193" s="301"/>
      <c r="N193" s="301"/>
    </row>
    <row r="194" spans="2:14">
      <c r="B194" s="303" t="s">
        <v>360</v>
      </c>
      <c r="C194" s="74"/>
      <c r="D194" s="301"/>
      <c r="E194" s="301"/>
      <c r="F194" s="301"/>
      <c r="G194" s="301"/>
      <c r="H194" s="301"/>
      <c r="I194" s="301"/>
      <c r="J194" s="301"/>
      <c r="K194" s="301"/>
      <c r="L194" s="301"/>
      <c r="M194" s="301"/>
      <c r="N194" s="301"/>
    </row>
    <row r="195" spans="2:14">
      <c r="B195" s="306"/>
      <c r="C195" s="74"/>
      <c r="D195" s="301"/>
      <c r="E195" s="301"/>
      <c r="F195" s="301"/>
      <c r="G195" s="301"/>
      <c r="H195" s="301"/>
      <c r="I195" s="301"/>
      <c r="J195" s="301"/>
      <c r="K195" s="301"/>
      <c r="L195" s="301"/>
      <c r="M195" s="301"/>
      <c r="N195" s="301"/>
    </row>
    <row r="196" spans="2:14">
      <c r="B196" s="306"/>
      <c r="C196" s="74"/>
      <c r="D196" s="301"/>
      <c r="E196" s="301"/>
      <c r="F196" s="301"/>
      <c r="G196" s="301"/>
      <c r="H196" s="301"/>
      <c r="I196" s="301"/>
      <c r="J196" s="301"/>
      <c r="K196" s="301"/>
      <c r="L196" s="301"/>
      <c r="M196" s="301"/>
      <c r="N196" s="301"/>
    </row>
    <row r="197" spans="2:14">
      <c r="B197" s="306"/>
      <c r="C197" s="74"/>
      <c r="D197" s="301"/>
      <c r="E197" s="301"/>
      <c r="F197" s="301"/>
      <c r="G197" s="301"/>
      <c r="H197" s="301"/>
      <c r="I197" s="301"/>
      <c r="J197" s="301"/>
      <c r="K197" s="301"/>
      <c r="L197" s="301"/>
      <c r="M197" s="301"/>
      <c r="N197" s="301"/>
    </row>
    <row r="198" spans="2:14">
      <c r="B198" s="306"/>
      <c r="C198" s="74"/>
      <c r="D198" s="301"/>
      <c r="E198" s="301"/>
      <c r="F198" s="301"/>
      <c r="G198" s="301"/>
      <c r="H198" s="301"/>
      <c r="I198" s="301"/>
      <c r="J198" s="301"/>
      <c r="K198" s="301"/>
      <c r="L198" s="301"/>
      <c r="M198" s="301"/>
      <c r="N198" s="301"/>
    </row>
    <row r="199" spans="2:14">
      <c r="B199" s="74"/>
      <c r="C199" s="74"/>
      <c r="D199" s="301"/>
      <c r="E199" s="301"/>
      <c r="F199" s="301"/>
      <c r="G199" s="301"/>
      <c r="H199" s="301"/>
      <c r="I199" s="301"/>
      <c r="J199" s="301"/>
      <c r="K199" s="301"/>
      <c r="L199" s="301"/>
      <c r="M199" s="301"/>
      <c r="N199" s="301"/>
    </row>
    <row r="200" spans="2:14">
      <c r="B200" s="74"/>
      <c r="C200" s="74"/>
      <c r="D200" s="301"/>
      <c r="E200" s="301"/>
      <c r="F200" s="301"/>
      <c r="G200" s="301"/>
      <c r="H200" s="301"/>
      <c r="I200" s="301"/>
      <c r="J200" s="301"/>
      <c r="K200" s="301"/>
      <c r="L200" s="301"/>
      <c r="M200" s="301"/>
      <c r="N200" s="301"/>
    </row>
    <row r="201" spans="2:14">
      <c r="B201" s="74"/>
      <c r="C201" s="74"/>
      <c r="D201" s="301"/>
      <c r="E201" s="301"/>
      <c r="F201" s="301"/>
      <c r="G201" s="301"/>
      <c r="H201" s="301"/>
      <c r="I201" s="301"/>
      <c r="J201" s="301"/>
      <c r="K201" s="301"/>
      <c r="L201" s="301"/>
      <c r="M201" s="301"/>
      <c r="N201" s="301"/>
    </row>
    <row r="202" spans="2:14">
      <c r="B202" s="74"/>
      <c r="C202" s="74"/>
      <c r="D202" s="301"/>
      <c r="E202" s="301"/>
      <c r="F202" s="301"/>
      <c r="G202" s="301"/>
      <c r="H202" s="301"/>
      <c r="I202" s="301"/>
      <c r="J202" s="301"/>
      <c r="K202" s="301"/>
      <c r="L202" s="301"/>
      <c r="M202" s="301"/>
      <c r="N202" s="301"/>
    </row>
    <row r="203" spans="2:14">
      <c r="B203" s="82" t="s">
        <v>169</v>
      </c>
      <c r="C203" s="82"/>
      <c r="D203" s="82"/>
      <c r="E203" s="82"/>
      <c r="F203" s="82"/>
      <c r="G203" s="82"/>
      <c r="H203" s="82"/>
      <c r="I203" s="83"/>
      <c r="J203" s="83"/>
      <c r="K203" s="83"/>
      <c r="L203" s="84"/>
      <c r="M203" s="71"/>
      <c r="N203" s="71"/>
    </row>
    <row r="205" spans="2:14">
      <c r="B205" s="85" t="s">
        <v>28</v>
      </c>
      <c r="C205" s="87" t="s">
        <v>227</v>
      </c>
      <c r="D205" s="86"/>
      <c r="E205" s="86"/>
      <c r="F205" s="86"/>
    </row>
    <row r="206" spans="2:14">
      <c r="B206" s="85" t="s">
        <v>29</v>
      </c>
      <c r="C206" s="86" t="s">
        <v>228</v>
      </c>
      <c r="D206" s="86"/>
      <c r="E206" s="86"/>
      <c r="F206" s="86"/>
      <c r="G206" s="86"/>
      <c r="H206" s="86"/>
    </row>
    <row r="207" spans="2:14">
      <c r="B207" s="85" t="s">
        <v>30</v>
      </c>
      <c r="C207" s="86" t="s">
        <v>229</v>
      </c>
      <c r="D207" s="86"/>
      <c r="E207" s="86"/>
      <c r="F207" s="86"/>
      <c r="G207" s="86"/>
      <c r="H207" s="86"/>
    </row>
    <row r="208" spans="2:14">
      <c r="B208" s="85" t="s">
        <v>31</v>
      </c>
      <c r="C208" s="86" t="s">
        <v>230</v>
      </c>
      <c r="D208" s="86"/>
      <c r="E208" s="86"/>
      <c r="F208" s="86"/>
      <c r="G208" s="86"/>
      <c r="H208" s="86"/>
    </row>
    <row r="209" spans="2:14" ht="18" customHeight="1">
      <c r="B209" s="85"/>
      <c r="C209" s="87"/>
    </row>
    <row r="210" spans="2:14" ht="18" customHeight="1">
      <c r="B210" s="302" t="s">
        <v>358</v>
      </c>
      <c r="C210" s="73"/>
      <c r="D210" s="301" t="s">
        <v>351</v>
      </c>
      <c r="E210" s="301"/>
      <c r="F210" s="301"/>
      <c r="G210" s="301"/>
      <c r="H210" s="301"/>
      <c r="I210" s="301"/>
      <c r="J210" s="301"/>
      <c r="K210" s="301"/>
      <c r="L210" s="301"/>
      <c r="M210" s="301"/>
      <c r="N210" s="301"/>
    </row>
    <row r="211" spans="2:14" ht="19" customHeight="1">
      <c r="B211" s="307"/>
      <c r="C211" s="73"/>
      <c r="D211" s="301"/>
      <c r="E211" s="301"/>
      <c r="F211" s="301"/>
      <c r="G211" s="301"/>
      <c r="H211" s="301"/>
      <c r="I211" s="301"/>
      <c r="J211" s="301"/>
      <c r="K211" s="301"/>
      <c r="L211" s="301"/>
      <c r="M211" s="301"/>
      <c r="N211" s="301"/>
    </row>
    <row r="212" spans="2:14">
      <c r="B212" s="307"/>
      <c r="C212" s="73"/>
      <c r="D212" s="301"/>
      <c r="E212" s="301"/>
      <c r="F212" s="301"/>
      <c r="G212" s="301"/>
      <c r="H212" s="301"/>
      <c r="I212" s="301"/>
      <c r="J212" s="301"/>
      <c r="K212" s="301"/>
      <c r="L212" s="301"/>
      <c r="M212" s="301"/>
      <c r="N212" s="301"/>
    </row>
    <row r="213" spans="2:14">
      <c r="B213" s="307"/>
      <c r="C213" s="73"/>
      <c r="D213" s="301"/>
      <c r="E213" s="301"/>
      <c r="F213" s="301"/>
      <c r="G213" s="301"/>
      <c r="H213" s="301"/>
      <c r="I213" s="301"/>
      <c r="J213" s="301"/>
      <c r="K213" s="301"/>
      <c r="L213" s="301"/>
      <c r="M213" s="301"/>
      <c r="N213" s="301"/>
    </row>
    <row r="214" spans="2:14">
      <c r="B214" s="307"/>
      <c r="C214" s="73"/>
      <c r="D214" s="301"/>
      <c r="E214" s="301"/>
      <c r="F214" s="301"/>
      <c r="G214" s="301"/>
      <c r="H214" s="301"/>
      <c r="I214" s="301"/>
      <c r="J214" s="301"/>
      <c r="K214" s="301"/>
      <c r="L214" s="301"/>
      <c r="M214" s="301"/>
      <c r="N214" s="301"/>
    </row>
    <row r="215" spans="2:14" ht="16" customHeight="1">
      <c r="B215" s="74"/>
      <c r="C215" s="73"/>
      <c r="D215" s="301"/>
      <c r="E215" s="301"/>
      <c r="F215" s="301"/>
      <c r="G215" s="301"/>
      <c r="H215" s="301"/>
      <c r="I215" s="301"/>
      <c r="J215" s="301"/>
      <c r="K215" s="301"/>
      <c r="L215" s="301"/>
      <c r="M215" s="301"/>
      <c r="N215" s="301"/>
    </row>
    <row r="216" spans="2:14" ht="16" customHeight="1">
      <c r="B216" s="74"/>
      <c r="C216" s="73"/>
      <c r="D216" s="301"/>
      <c r="E216" s="301"/>
      <c r="F216" s="301"/>
      <c r="G216" s="301"/>
      <c r="H216" s="301"/>
      <c r="I216" s="301"/>
      <c r="J216" s="301"/>
      <c r="K216" s="301"/>
      <c r="L216" s="301"/>
      <c r="M216" s="301"/>
      <c r="N216" s="301"/>
    </row>
    <row r="217" spans="2:14" ht="16" customHeight="1">
      <c r="B217" s="89"/>
      <c r="C217" s="74"/>
      <c r="D217" s="301"/>
      <c r="E217" s="301"/>
      <c r="F217" s="301"/>
      <c r="G217" s="301"/>
      <c r="H217" s="301"/>
      <c r="I217" s="301"/>
      <c r="J217" s="301"/>
      <c r="K217" s="301"/>
      <c r="L217" s="301"/>
      <c r="M217" s="301"/>
      <c r="N217" s="301"/>
    </row>
    <row r="218" spans="2:14" ht="16" customHeight="1">
      <c r="B218" s="303" t="s">
        <v>359</v>
      </c>
      <c r="C218" s="73"/>
      <c r="D218" s="305" t="s">
        <v>352</v>
      </c>
      <c r="E218" s="305"/>
      <c r="F218" s="305"/>
      <c r="G218" s="305"/>
      <c r="H218" s="305"/>
      <c r="I218" s="305"/>
      <c r="J218" s="305"/>
      <c r="K218" s="305"/>
      <c r="L218" s="305"/>
      <c r="M218" s="305"/>
      <c r="N218" s="305"/>
    </row>
    <row r="219" spans="2:14">
      <c r="B219" s="304"/>
      <c r="C219" s="73"/>
      <c r="D219" s="305"/>
      <c r="E219" s="305"/>
      <c r="F219" s="305"/>
      <c r="G219" s="305"/>
      <c r="H219" s="305"/>
      <c r="I219" s="305"/>
      <c r="J219" s="305"/>
      <c r="K219" s="305"/>
      <c r="L219" s="305"/>
      <c r="M219" s="305"/>
      <c r="N219" s="305"/>
    </row>
    <row r="220" spans="2:14">
      <c r="B220" s="304"/>
      <c r="C220" s="73"/>
      <c r="D220" s="305"/>
      <c r="E220" s="305"/>
      <c r="F220" s="305"/>
      <c r="G220" s="305"/>
      <c r="H220" s="305"/>
      <c r="I220" s="305"/>
      <c r="J220" s="305"/>
      <c r="K220" s="305"/>
      <c r="L220" s="305"/>
      <c r="M220" s="305"/>
      <c r="N220" s="305"/>
    </row>
    <row r="221" spans="2:14">
      <c r="B221" s="304"/>
      <c r="C221" s="73"/>
      <c r="D221" s="305"/>
      <c r="E221" s="305"/>
      <c r="F221" s="305"/>
      <c r="G221" s="305"/>
      <c r="H221" s="305"/>
      <c r="I221" s="305"/>
      <c r="J221" s="305"/>
      <c r="K221" s="305"/>
      <c r="L221" s="305"/>
      <c r="M221" s="305"/>
      <c r="N221" s="305"/>
    </row>
    <row r="222" spans="2:14">
      <c r="B222" s="304"/>
      <c r="C222" s="73"/>
      <c r="D222" s="305"/>
      <c r="E222" s="305"/>
      <c r="F222" s="305"/>
      <c r="G222" s="305"/>
      <c r="H222" s="305"/>
      <c r="I222" s="305"/>
      <c r="J222" s="305"/>
      <c r="K222" s="305"/>
      <c r="L222" s="305"/>
      <c r="M222" s="305"/>
      <c r="N222" s="305"/>
    </row>
    <row r="223" spans="2:14">
      <c r="B223" s="304"/>
      <c r="C223" s="73"/>
      <c r="D223" s="305"/>
      <c r="E223" s="305"/>
      <c r="F223" s="305"/>
      <c r="G223" s="305"/>
      <c r="H223" s="305"/>
      <c r="I223" s="305"/>
      <c r="J223" s="305"/>
      <c r="K223" s="305"/>
      <c r="L223" s="305"/>
      <c r="M223" s="305"/>
      <c r="N223" s="305"/>
    </row>
    <row r="224" spans="2:14">
      <c r="B224" s="75"/>
      <c r="C224" s="73"/>
      <c r="D224" s="81"/>
      <c r="E224" s="81"/>
      <c r="F224" s="81"/>
      <c r="G224" s="81"/>
      <c r="H224" s="81"/>
      <c r="I224" s="81"/>
      <c r="J224" s="81"/>
      <c r="K224" s="81"/>
      <c r="L224" s="81"/>
      <c r="M224" s="81"/>
      <c r="N224" s="81"/>
    </row>
    <row r="225" spans="2:14">
      <c r="B225" s="90"/>
      <c r="C225" s="73"/>
      <c r="D225" s="301" t="s">
        <v>353</v>
      </c>
      <c r="E225" s="301"/>
      <c r="F225" s="301"/>
      <c r="G225" s="301"/>
      <c r="H225" s="301"/>
      <c r="I225" s="301"/>
      <c r="J225" s="301"/>
      <c r="K225" s="301"/>
      <c r="L225" s="301"/>
      <c r="M225" s="301"/>
      <c r="N225" s="301"/>
    </row>
    <row r="226" spans="2:14">
      <c r="B226" s="303" t="s">
        <v>360</v>
      </c>
      <c r="C226" s="74"/>
      <c r="D226" s="301"/>
      <c r="E226" s="301"/>
      <c r="F226" s="301"/>
      <c r="G226" s="301"/>
      <c r="H226" s="301"/>
      <c r="I226" s="301"/>
      <c r="J226" s="301"/>
      <c r="K226" s="301"/>
      <c r="L226" s="301"/>
      <c r="M226" s="301"/>
      <c r="N226" s="301"/>
    </row>
    <row r="227" spans="2:14">
      <c r="B227" s="306"/>
      <c r="C227" s="74"/>
      <c r="D227" s="301"/>
      <c r="E227" s="301"/>
      <c r="F227" s="301"/>
      <c r="G227" s="301"/>
      <c r="H227" s="301"/>
      <c r="I227" s="301"/>
      <c r="J227" s="301"/>
      <c r="K227" s="301"/>
      <c r="L227" s="301"/>
      <c r="M227" s="301"/>
      <c r="N227" s="301"/>
    </row>
    <row r="228" spans="2:14">
      <c r="B228" s="306"/>
      <c r="C228" s="74"/>
      <c r="D228" s="301"/>
      <c r="E228" s="301"/>
      <c r="F228" s="301"/>
      <c r="G228" s="301"/>
      <c r="H228" s="301"/>
      <c r="I228" s="301"/>
      <c r="J228" s="301"/>
      <c r="K228" s="301"/>
      <c r="L228" s="301"/>
      <c r="M228" s="301"/>
      <c r="N228" s="301"/>
    </row>
    <row r="229" spans="2:14" ht="19" customHeight="1">
      <c r="B229" s="306"/>
      <c r="C229" s="74"/>
      <c r="D229" s="301"/>
      <c r="E229" s="301"/>
      <c r="F229" s="301"/>
      <c r="G229" s="301"/>
      <c r="H229" s="301"/>
      <c r="I229" s="301"/>
      <c r="J229" s="301"/>
      <c r="K229" s="301"/>
      <c r="L229" s="301"/>
      <c r="M229" s="301"/>
      <c r="N229" s="301"/>
    </row>
    <row r="230" spans="2:14" ht="16" customHeight="1">
      <c r="B230" s="306"/>
      <c r="C230" s="74"/>
      <c r="D230" s="301"/>
      <c r="E230" s="301"/>
      <c r="F230" s="301"/>
      <c r="G230" s="301"/>
      <c r="H230" s="301"/>
      <c r="I230" s="301"/>
      <c r="J230" s="301"/>
      <c r="K230" s="301"/>
      <c r="L230" s="301"/>
      <c r="M230" s="301"/>
      <c r="N230" s="301"/>
    </row>
    <row r="231" spans="2:14" ht="16" customHeight="1">
      <c r="B231" s="74"/>
      <c r="C231" s="74"/>
      <c r="D231" s="301"/>
      <c r="E231" s="301"/>
      <c r="F231" s="301"/>
      <c r="G231" s="301"/>
      <c r="H231" s="301"/>
      <c r="I231" s="301"/>
      <c r="J231" s="301"/>
      <c r="K231" s="301"/>
      <c r="L231" s="301"/>
      <c r="M231" s="301"/>
      <c r="N231" s="301"/>
    </row>
    <row r="232" spans="2:14" ht="16" customHeight="1">
      <c r="B232" s="74"/>
      <c r="C232" s="74"/>
      <c r="D232" s="301"/>
      <c r="E232" s="301"/>
      <c r="F232" s="301"/>
      <c r="G232" s="301"/>
      <c r="H232" s="301"/>
      <c r="I232" s="301"/>
      <c r="J232" s="301"/>
      <c r="K232" s="301"/>
      <c r="L232" s="301"/>
      <c r="M232" s="301"/>
      <c r="N232" s="301"/>
    </row>
    <row r="233" spans="2:14">
      <c r="B233" s="74"/>
      <c r="C233" s="74"/>
      <c r="D233" s="301"/>
      <c r="E233" s="301"/>
      <c r="F233" s="301"/>
      <c r="G233" s="301"/>
      <c r="H233" s="301"/>
      <c r="I233" s="301"/>
      <c r="J233" s="301"/>
      <c r="K233" s="301"/>
      <c r="L233" s="301"/>
      <c r="M233" s="301"/>
      <c r="N233" s="301"/>
    </row>
  </sheetData>
  <mergeCells count="64">
    <mergeCell ref="D80:N80"/>
    <mergeCell ref="B82:B83"/>
    <mergeCell ref="D82:N83"/>
    <mergeCell ref="B84:B86"/>
    <mergeCell ref="D84:N86"/>
    <mergeCell ref="B61:B63"/>
    <mergeCell ref="D61:N63"/>
    <mergeCell ref="B64:B69"/>
    <mergeCell ref="D64:N69"/>
    <mergeCell ref="B70:B72"/>
    <mergeCell ref="D70:N72"/>
    <mergeCell ref="B20:B24"/>
    <mergeCell ref="D20:N25"/>
    <mergeCell ref="B2:N2"/>
    <mergeCell ref="B92:B96"/>
    <mergeCell ref="D92:N96"/>
    <mergeCell ref="B11:B15"/>
    <mergeCell ref="D11:N15"/>
    <mergeCell ref="D16:N16"/>
    <mergeCell ref="B17:B19"/>
    <mergeCell ref="D17:N19"/>
    <mergeCell ref="B32:B38"/>
    <mergeCell ref="D32:N38"/>
    <mergeCell ref="B39:B47"/>
    <mergeCell ref="D39:N47"/>
    <mergeCell ref="D48:N54"/>
    <mergeCell ref="B49:B53"/>
    <mergeCell ref="B97:B100"/>
    <mergeCell ref="D97:N100"/>
    <mergeCell ref="B101:B103"/>
    <mergeCell ref="D101:N103"/>
    <mergeCell ref="D111:N111"/>
    <mergeCell ref="D112:N114"/>
    <mergeCell ref="B113:B114"/>
    <mergeCell ref="D115:N117"/>
    <mergeCell ref="B135:B137"/>
    <mergeCell ref="D135:N137"/>
    <mergeCell ref="B116:B117"/>
    <mergeCell ref="B124:B129"/>
    <mergeCell ref="D124:N129"/>
    <mergeCell ref="D130:N130"/>
    <mergeCell ref="D131:N134"/>
    <mergeCell ref="B132:B133"/>
    <mergeCell ref="B144:B150"/>
    <mergeCell ref="D144:N150"/>
    <mergeCell ref="D151:N151"/>
    <mergeCell ref="B152:B164"/>
    <mergeCell ref="D152:N164"/>
    <mergeCell ref="D166:N174"/>
    <mergeCell ref="B168:B169"/>
    <mergeCell ref="B218:B223"/>
    <mergeCell ref="D218:N223"/>
    <mergeCell ref="D225:N233"/>
    <mergeCell ref="B226:B230"/>
    <mergeCell ref="B180:B184"/>
    <mergeCell ref="D180:N184"/>
    <mergeCell ref="D185:N185"/>
    <mergeCell ref="B186:B191"/>
    <mergeCell ref="D186:N191"/>
    <mergeCell ref="D193:N202"/>
    <mergeCell ref="B194:B198"/>
    <mergeCell ref="B210:B214"/>
    <mergeCell ref="D210:N216"/>
    <mergeCell ref="D217:N2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15"/>
  <sheetViews>
    <sheetView showGridLines="0" workbookViewId="0"/>
  </sheetViews>
  <sheetFormatPr defaultColWidth="11" defaultRowHeight="15.5"/>
  <cols>
    <col min="1" max="1" width="1.83203125" customWidth="1"/>
    <col min="2" max="2" width="7.5" customWidth="1"/>
    <col min="3" max="9" width="2.5" customWidth="1"/>
    <col min="10" max="10" width="1.33203125" customWidth="1"/>
    <col min="11" max="14" width="2.5" customWidth="1"/>
    <col min="16" max="17" width="8.83203125" customWidth="1"/>
    <col min="18" max="20" width="11.83203125" customWidth="1"/>
    <col min="22" max="23" width="8.83203125" customWidth="1"/>
    <col min="24" max="26" width="11.83203125" customWidth="1"/>
    <col min="28" max="28" width="38" customWidth="1"/>
    <col min="29" max="29" width="4.33203125" customWidth="1"/>
  </cols>
  <sheetData>
    <row r="1" spans="2:29" s="14" customFormat="1" ht="28.5">
      <c r="B1" s="15"/>
      <c r="C1" s="15"/>
      <c r="D1" s="16"/>
      <c r="E1" s="16"/>
      <c r="F1" s="17"/>
      <c r="G1" s="17"/>
      <c r="H1" s="17"/>
      <c r="I1" s="17"/>
      <c r="J1" s="15"/>
      <c r="K1" s="18"/>
      <c r="L1" s="18"/>
      <c r="M1" s="34"/>
      <c r="N1" s="34"/>
      <c r="O1" s="34"/>
      <c r="P1" s="34"/>
      <c r="Q1" s="34"/>
      <c r="R1" s="34"/>
      <c r="S1" s="34"/>
      <c r="T1" s="34"/>
      <c r="U1" s="34"/>
      <c r="V1" s="34"/>
      <c r="W1" s="34"/>
      <c r="X1" s="57"/>
      <c r="Y1" s="34"/>
      <c r="Z1" s="34"/>
      <c r="AA1" s="34"/>
      <c r="AB1" s="34"/>
      <c r="AC1" s="34"/>
    </row>
    <row r="2" spans="2:29" s="4" customFormat="1" ht="26">
      <c r="B2" s="41" t="s">
        <v>366</v>
      </c>
      <c r="C2" s="35"/>
      <c r="D2" s="7"/>
      <c r="E2" s="7"/>
      <c r="F2" s="8"/>
      <c r="G2" s="8"/>
      <c r="H2" s="8"/>
      <c r="I2" s="8"/>
      <c r="J2" s="8"/>
      <c r="K2" s="9"/>
      <c r="L2" s="9"/>
      <c r="M2" s="35"/>
      <c r="N2" s="35"/>
      <c r="O2" s="35"/>
      <c r="P2" s="35"/>
      <c r="Q2" s="35"/>
      <c r="R2" s="35"/>
      <c r="S2" s="35"/>
      <c r="T2" s="35"/>
      <c r="U2" s="35"/>
      <c r="V2" s="35"/>
      <c r="W2" s="35"/>
      <c r="X2" s="35"/>
      <c r="Y2" s="35"/>
      <c r="Z2" s="35"/>
      <c r="AA2" s="35"/>
      <c r="AB2" s="35"/>
      <c r="AC2" s="35"/>
    </row>
    <row r="3" spans="2:29" ht="21">
      <c r="B3" s="15"/>
      <c r="C3" s="15"/>
      <c r="D3" s="16"/>
      <c r="E3" s="16"/>
      <c r="F3" s="17"/>
      <c r="G3" s="17"/>
      <c r="H3" s="17"/>
      <c r="I3" s="17"/>
      <c r="J3" s="15"/>
      <c r="K3" s="18"/>
      <c r="L3" s="18"/>
      <c r="M3" s="42"/>
      <c r="N3" s="42"/>
      <c r="O3" s="42"/>
      <c r="P3" s="42"/>
      <c r="Q3" s="42"/>
      <c r="R3" s="42"/>
      <c r="S3" s="42"/>
      <c r="T3" s="42"/>
      <c r="U3" s="42"/>
      <c r="V3" s="42"/>
      <c r="W3" s="42"/>
      <c r="X3" s="42"/>
      <c r="Y3" s="42"/>
      <c r="Z3" s="42"/>
      <c r="AA3" s="42"/>
      <c r="AB3" s="42"/>
      <c r="AC3" s="42"/>
    </row>
    <row r="5" spans="2:29" ht="26">
      <c r="B5" s="166" t="s">
        <v>367</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8"/>
    </row>
    <row r="6" spans="2:29" ht="46" customHeight="1">
      <c r="B6" s="169" t="s">
        <v>368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70"/>
    </row>
    <row r="7" spans="2:29" ht="46" customHeight="1">
      <c r="B7" s="161" t="s">
        <v>369</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3"/>
    </row>
    <row r="9" spans="2:29" ht="26">
      <c r="B9" s="166" t="s">
        <v>370</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8"/>
    </row>
    <row r="10" spans="2:29" ht="46" customHeight="1">
      <c r="B10" s="327" t="s">
        <v>371</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6"/>
    </row>
    <row r="11" spans="2:29" ht="52" customHeight="1">
      <c r="B11" s="317" t="s">
        <v>372</v>
      </c>
      <c r="C11" s="318"/>
      <c r="D11" s="318"/>
      <c r="E11" s="318"/>
      <c r="F11" s="318"/>
      <c r="G11" s="318"/>
      <c r="H11" s="318"/>
      <c r="I11" s="318"/>
      <c r="J11" s="318"/>
      <c r="K11" s="325" t="s">
        <v>373</v>
      </c>
      <c r="L11" s="325"/>
      <c r="M11" s="325"/>
      <c r="N11" s="325"/>
      <c r="O11" s="325"/>
      <c r="P11" s="325"/>
      <c r="Q11" s="325"/>
      <c r="R11" s="325"/>
      <c r="S11" s="326" t="s">
        <v>374</v>
      </c>
      <c r="T11" s="164"/>
      <c r="U11" s="164"/>
      <c r="V11" s="164"/>
      <c r="W11" s="164"/>
      <c r="X11" s="164"/>
      <c r="Y11" s="164"/>
      <c r="Z11" s="164"/>
      <c r="AA11" s="164"/>
      <c r="AB11" s="78" t="s">
        <v>375</v>
      </c>
      <c r="AC11" s="58"/>
    </row>
    <row r="12" spans="2:29" ht="52" customHeight="1">
      <c r="B12" s="319"/>
      <c r="C12" s="320"/>
      <c r="D12" s="320"/>
      <c r="E12" s="320"/>
      <c r="F12" s="320"/>
      <c r="G12" s="320"/>
      <c r="H12" s="320"/>
      <c r="I12" s="320"/>
      <c r="J12" s="320"/>
      <c r="K12" s="312" t="s">
        <v>376</v>
      </c>
      <c r="L12" s="312"/>
      <c r="M12" s="312"/>
      <c r="N12" s="312"/>
      <c r="O12" s="312"/>
      <c r="P12" s="312"/>
      <c r="Q12" s="312"/>
      <c r="R12" s="312"/>
      <c r="S12" s="313" t="s">
        <v>377</v>
      </c>
      <c r="T12" s="162"/>
      <c r="U12" s="162"/>
      <c r="V12" s="162"/>
      <c r="W12" s="162"/>
      <c r="X12" s="162"/>
      <c r="Y12" s="162"/>
      <c r="Z12" s="162"/>
      <c r="AA12" s="162"/>
      <c r="AB12" s="79" t="s">
        <v>375</v>
      </c>
      <c r="AC12" s="70"/>
    </row>
    <row r="13" spans="2:29" ht="46" customHeight="1">
      <c r="B13" s="314" t="s">
        <v>378</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6"/>
    </row>
    <row r="14" spans="2:29" ht="52" customHeight="1">
      <c r="B14" s="317" t="s">
        <v>379</v>
      </c>
      <c r="C14" s="318"/>
      <c r="D14" s="318"/>
      <c r="E14" s="318"/>
      <c r="F14" s="318"/>
      <c r="G14" s="318"/>
      <c r="H14" s="318"/>
      <c r="I14" s="318"/>
      <c r="J14" s="318"/>
      <c r="K14" s="321" t="s">
        <v>380</v>
      </c>
      <c r="L14" s="321"/>
      <c r="M14" s="321"/>
      <c r="N14" s="321"/>
      <c r="O14" s="321"/>
      <c r="P14" s="321"/>
      <c r="Q14" s="321"/>
      <c r="R14" s="321"/>
      <c r="S14" s="321"/>
      <c r="T14" s="321"/>
      <c r="U14" s="321"/>
      <c r="V14" s="321"/>
      <c r="W14" s="321"/>
      <c r="X14" s="321"/>
      <c r="Y14" s="321"/>
      <c r="Z14" s="321"/>
      <c r="AA14" s="321"/>
      <c r="AB14" s="321"/>
      <c r="AC14" s="322"/>
    </row>
    <row r="15" spans="2:29" ht="52" customHeight="1">
      <c r="B15" s="319"/>
      <c r="C15" s="320"/>
      <c r="D15" s="320"/>
      <c r="E15" s="320"/>
      <c r="F15" s="320"/>
      <c r="G15" s="320"/>
      <c r="H15" s="320"/>
      <c r="I15" s="320"/>
      <c r="J15" s="320"/>
      <c r="K15" s="323" t="s">
        <v>381</v>
      </c>
      <c r="L15" s="323"/>
      <c r="M15" s="323"/>
      <c r="N15" s="323"/>
      <c r="O15" s="323"/>
      <c r="P15" s="323"/>
      <c r="Q15" s="323"/>
      <c r="R15" s="323"/>
      <c r="S15" s="323"/>
      <c r="T15" s="323"/>
      <c r="U15" s="323"/>
      <c r="V15" s="323"/>
      <c r="W15" s="323"/>
      <c r="X15" s="323"/>
      <c r="Y15" s="323"/>
      <c r="Z15" s="323"/>
      <c r="AA15" s="323"/>
      <c r="AB15" s="323"/>
      <c r="AC15" s="324"/>
    </row>
  </sheetData>
  <mergeCells count="14">
    <mergeCell ref="B5:AC5"/>
    <mergeCell ref="B6:AC6"/>
    <mergeCell ref="B7:AC7"/>
    <mergeCell ref="B9:AC9"/>
    <mergeCell ref="B10:AC10"/>
    <mergeCell ref="K12:R12"/>
    <mergeCell ref="S12:AA12"/>
    <mergeCell ref="B13:AC13"/>
    <mergeCell ref="B14:J15"/>
    <mergeCell ref="K14:AC14"/>
    <mergeCell ref="K15:AC15"/>
    <mergeCell ref="B11:J12"/>
    <mergeCell ref="K11:R11"/>
    <mergeCell ref="S11:AA11"/>
  </mergeCells>
  <hyperlinks>
    <hyperlink ref="AB11" r:id="rId1" xr:uid="{00000000-0004-0000-0700-000000000000}"/>
    <hyperlink ref="AB12"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C21"/>
  <sheetViews>
    <sheetView showGridLines="0" workbookViewId="0"/>
  </sheetViews>
  <sheetFormatPr defaultColWidth="11" defaultRowHeight="15.5"/>
  <cols>
    <col min="1" max="1" width="1.83203125" customWidth="1"/>
    <col min="2" max="2" width="7.5" customWidth="1"/>
    <col min="3" max="9" width="2.5" customWidth="1"/>
    <col min="10" max="10" width="1.33203125" customWidth="1"/>
    <col min="11" max="14" width="2.5" customWidth="1"/>
    <col min="16" max="17" width="8.83203125" customWidth="1"/>
    <col min="18" max="20" width="11.83203125" customWidth="1"/>
    <col min="21" max="21" width="10.58203125" customWidth="1"/>
    <col min="22" max="23" width="8.83203125" customWidth="1"/>
    <col min="24" max="26" width="11.83203125" customWidth="1"/>
    <col min="28" max="28" width="38" customWidth="1"/>
    <col min="29" max="29" width="4.33203125" customWidth="1"/>
  </cols>
  <sheetData>
    <row r="1" spans="2:29" s="14" customFormat="1" ht="31">
      <c r="B1" s="40" t="s">
        <v>382</v>
      </c>
      <c r="C1" s="34"/>
      <c r="D1" s="16"/>
      <c r="E1" s="16"/>
      <c r="F1" s="17"/>
      <c r="G1" s="17"/>
      <c r="H1" s="17"/>
      <c r="I1" s="17"/>
      <c r="J1" s="17"/>
      <c r="K1" s="18"/>
      <c r="L1" s="18"/>
      <c r="M1" s="34"/>
      <c r="N1" s="34"/>
      <c r="O1" s="34"/>
      <c r="P1" s="34"/>
      <c r="Q1" s="34"/>
      <c r="R1" s="34"/>
      <c r="S1" s="34"/>
      <c r="T1" s="34"/>
      <c r="U1" s="34"/>
      <c r="V1" s="34"/>
      <c r="W1" s="34"/>
      <c r="X1" s="34"/>
      <c r="Y1" s="34"/>
      <c r="Z1" s="34"/>
      <c r="AA1" s="34"/>
      <c r="AB1" s="34"/>
      <c r="AC1" s="34"/>
    </row>
    <row r="2" spans="2:29" s="14" customFormat="1" ht="28.5">
      <c r="B2" s="15"/>
      <c r="C2" s="15"/>
      <c r="D2" s="16"/>
      <c r="E2" s="16"/>
      <c r="F2" s="17"/>
      <c r="G2" s="17"/>
      <c r="H2" s="17"/>
      <c r="I2" s="17"/>
      <c r="J2" s="15"/>
      <c r="K2" s="18"/>
      <c r="L2" s="18"/>
      <c r="M2" s="34"/>
      <c r="N2" s="34"/>
      <c r="O2" s="34"/>
      <c r="P2" s="34"/>
      <c r="Q2" s="34"/>
      <c r="R2" s="34"/>
      <c r="S2" s="34"/>
      <c r="T2" s="34"/>
      <c r="U2" s="34"/>
      <c r="V2" s="34"/>
      <c r="W2" s="34"/>
      <c r="X2" s="57"/>
      <c r="Y2" s="34"/>
      <c r="Z2" s="34"/>
      <c r="AA2" s="34"/>
      <c r="AB2" s="34"/>
      <c r="AC2" s="34"/>
    </row>
    <row r="3" spans="2:29" s="4" customFormat="1" ht="26">
      <c r="B3" s="41" t="s">
        <v>383</v>
      </c>
      <c r="C3" s="35"/>
      <c r="D3" s="7"/>
      <c r="E3" s="7"/>
      <c r="F3" s="8"/>
      <c r="G3" s="8"/>
      <c r="H3" s="8"/>
      <c r="I3" s="8"/>
      <c r="J3" s="8"/>
      <c r="K3" s="9"/>
      <c r="L3" s="9"/>
      <c r="M3" s="35"/>
      <c r="N3" s="35"/>
      <c r="O3" s="35"/>
      <c r="P3" s="35"/>
      <c r="Q3" s="35"/>
      <c r="R3" s="35"/>
      <c r="S3" s="35"/>
      <c r="T3" s="35"/>
      <c r="U3" s="35"/>
      <c r="V3" s="35"/>
      <c r="W3" s="35"/>
      <c r="X3" s="35"/>
      <c r="Y3" s="35"/>
      <c r="Z3" s="35"/>
      <c r="AA3" s="35"/>
      <c r="AB3" s="35"/>
      <c r="AC3" s="35"/>
    </row>
    <row r="4" spans="2:29" ht="21">
      <c r="B4" s="15"/>
      <c r="C4" s="15"/>
      <c r="D4" s="16"/>
      <c r="E4" s="16"/>
      <c r="F4" s="17"/>
      <c r="G4" s="17"/>
      <c r="H4" s="17"/>
      <c r="I4" s="17"/>
      <c r="J4" s="15"/>
      <c r="K4" s="18"/>
      <c r="L4" s="18"/>
      <c r="M4" s="42"/>
      <c r="N4" s="42"/>
      <c r="O4" s="42"/>
      <c r="P4" s="42"/>
      <c r="Q4" s="42"/>
      <c r="R4" s="42"/>
      <c r="S4" s="42"/>
      <c r="T4" s="42"/>
      <c r="U4" s="42"/>
      <c r="V4" s="42"/>
      <c r="W4" s="42"/>
      <c r="X4" s="42"/>
      <c r="Y4" s="42"/>
      <c r="Z4" s="42"/>
      <c r="AA4" s="42"/>
      <c r="AB4" s="42"/>
      <c r="AC4" s="42"/>
    </row>
    <row r="6" spans="2:29" ht="26">
      <c r="B6" s="166" t="s">
        <v>384</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8"/>
    </row>
    <row r="7" spans="2:29" ht="46" customHeight="1">
      <c r="B7" s="62">
        <v>1</v>
      </c>
      <c r="C7" s="328" t="s">
        <v>385</v>
      </c>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9"/>
    </row>
    <row r="8" spans="2:29" ht="27" customHeight="1">
      <c r="B8" s="317" t="s">
        <v>386</v>
      </c>
      <c r="C8" s="318"/>
      <c r="D8" s="318"/>
      <c r="E8" s="318"/>
      <c r="F8" s="318"/>
      <c r="G8" s="318"/>
      <c r="H8" s="318"/>
      <c r="I8" s="318"/>
      <c r="J8" s="318"/>
      <c r="K8" s="330" t="s">
        <v>387</v>
      </c>
      <c r="L8" s="330"/>
      <c r="M8" s="330"/>
      <c r="N8" s="330"/>
      <c r="O8" s="330"/>
      <c r="P8" s="330"/>
      <c r="Q8" s="330"/>
      <c r="R8" s="330"/>
      <c r="S8" s="330"/>
      <c r="T8" s="330"/>
      <c r="U8" s="330"/>
      <c r="V8" s="330"/>
      <c r="W8" s="330"/>
      <c r="X8" s="330"/>
      <c r="Y8" s="330"/>
      <c r="Z8" s="330"/>
      <c r="AA8" s="330"/>
      <c r="AB8" s="330"/>
      <c r="AC8" s="331"/>
    </row>
    <row r="9" spans="2:29" ht="70" customHeight="1">
      <c r="B9" s="317"/>
      <c r="C9" s="318"/>
      <c r="D9" s="318"/>
      <c r="E9" s="318"/>
      <c r="F9" s="318"/>
      <c r="G9" s="318"/>
      <c r="H9" s="318"/>
      <c r="I9" s="318"/>
      <c r="J9" s="318"/>
      <c r="K9" s="332" t="s">
        <v>388</v>
      </c>
      <c r="L9" s="332"/>
      <c r="M9" s="332"/>
      <c r="N9" s="332"/>
      <c r="O9" s="332"/>
      <c r="P9" s="332"/>
      <c r="Q9" s="332"/>
      <c r="R9" s="332"/>
      <c r="S9" s="332"/>
      <c r="T9" s="332"/>
      <c r="U9" s="332"/>
      <c r="V9" s="332"/>
      <c r="W9" s="332"/>
      <c r="X9" s="332"/>
      <c r="Y9" s="332"/>
      <c r="Z9" s="332"/>
      <c r="AA9" s="332"/>
      <c r="AB9" s="332"/>
      <c r="AC9" s="333"/>
    </row>
    <row r="10" spans="2:29" ht="34" customHeight="1">
      <c r="B10" s="319"/>
      <c r="C10" s="320"/>
      <c r="D10" s="320"/>
      <c r="E10" s="320"/>
      <c r="F10" s="320"/>
      <c r="G10" s="320"/>
      <c r="H10" s="320"/>
      <c r="I10" s="320"/>
      <c r="J10" s="320"/>
      <c r="K10" s="334" t="s">
        <v>389</v>
      </c>
      <c r="L10" s="177"/>
      <c r="M10" s="177"/>
      <c r="N10" s="177"/>
      <c r="O10" s="177"/>
      <c r="P10" s="177"/>
      <c r="Q10" s="177"/>
      <c r="R10" s="177"/>
      <c r="S10" s="177"/>
      <c r="T10" s="177"/>
      <c r="U10" s="177"/>
      <c r="V10" s="177"/>
      <c r="W10" s="177"/>
      <c r="X10" s="177"/>
      <c r="Y10" s="177"/>
      <c r="Z10" s="177"/>
      <c r="AA10" s="177"/>
      <c r="AB10" s="177"/>
      <c r="AC10" s="178"/>
    </row>
    <row r="11" spans="2:29" ht="46" customHeight="1">
      <c r="B11" s="62">
        <v>2</v>
      </c>
      <c r="C11" s="328" t="s">
        <v>390</v>
      </c>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9"/>
    </row>
    <row r="12" spans="2:29" ht="45" customHeight="1">
      <c r="B12" s="317" t="s">
        <v>391</v>
      </c>
      <c r="C12" s="318"/>
      <c r="D12" s="318"/>
      <c r="E12" s="318"/>
      <c r="F12" s="318"/>
      <c r="G12" s="318"/>
      <c r="H12" s="318"/>
      <c r="I12" s="318"/>
      <c r="J12" s="318"/>
      <c r="K12" s="335" t="s">
        <v>392</v>
      </c>
      <c r="L12" s="332"/>
      <c r="M12" s="332"/>
      <c r="N12" s="332"/>
      <c r="O12" s="332"/>
      <c r="P12" s="332"/>
      <c r="Q12" s="332"/>
      <c r="R12" s="332"/>
      <c r="S12" s="332"/>
      <c r="T12" s="332"/>
      <c r="U12" s="332"/>
      <c r="V12" s="332"/>
      <c r="W12" s="332"/>
      <c r="X12" s="332"/>
      <c r="Y12" s="332"/>
      <c r="Z12" s="332"/>
      <c r="AA12" s="332"/>
      <c r="AB12" s="332"/>
      <c r="AC12" s="333"/>
    </row>
    <row r="13" spans="2:29" ht="60" customHeight="1">
      <c r="B13" s="319"/>
      <c r="C13" s="320"/>
      <c r="D13" s="320"/>
      <c r="E13" s="320"/>
      <c r="F13" s="320"/>
      <c r="G13" s="320"/>
      <c r="H13" s="320"/>
      <c r="I13" s="320"/>
      <c r="J13" s="320"/>
      <c r="K13" s="177" t="s">
        <v>393</v>
      </c>
      <c r="L13" s="177"/>
      <c r="M13" s="177"/>
      <c r="N13" s="177"/>
      <c r="O13" s="177"/>
      <c r="P13" s="177"/>
      <c r="Q13" s="177"/>
      <c r="R13" s="177"/>
      <c r="S13" s="177"/>
      <c r="T13" s="177"/>
      <c r="U13" s="177"/>
      <c r="V13" s="177"/>
      <c r="W13" s="177"/>
      <c r="X13" s="177"/>
      <c r="Y13" s="177"/>
      <c r="Z13" s="177"/>
      <c r="AA13" s="177"/>
      <c r="AB13" s="177"/>
      <c r="AC13" s="178"/>
    </row>
    <row r="14" spans="2:29" ht="46" customHeight="1">
      <c r="B14" s="62">
        <v>3</v>
      </c>
      <c r="C14" s="336" t="s">
        <v>394</v>
      </c>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8"/>
    </row>
    <row r="15" spans="2:29" ht="29.15" customHeight="1">
      <c r="B15" s="317" t="s">
        <v>391</v>
      </c>
      <c r="C15" s="318"/>
      <c r="D15" s="318"/>
      <c r="E15" s="318"/>
      <c r="F15" s="318"/>
      <c r="G15" s="318"/>
      <c r="H15" s="318"/>
      <c r="I15" s="318"/>
      <c r="J15" s="318"/>
      <c r="K15" s="339" t="s">
        <v>395</v>
      </c>
      <c r="L15" s="339"/>
      <c r="M15" s="339"/>
      <c r="N15" s="339"/>
      <c r="O15" s="339"/>
      <c r="P15" s="339"/>
      <c r="Q15" s="339"/>
      <c r="R15" s="339"/>
      <c r="S15" s="339"/>
      <c r="T15" s="339"/>
      <c r="U15" s="339"/>
      <c r="V15" s="339"/>
      <c r="W15" s="339"/>
      <c r="X15" s="339"/>
      <c r="Y15" s="339"/>
      <c r="Z15" s="339"/>
      <c r="AA15" s="339"/>
      <c r="AB15" s="339"/>
      <c r="AC15" s="340"/>
    </row>
    <row r="16" spans="2:29" ht="52" customHeight="1">
      <c r="B16" s="319"/>
      <c r="C16" s="320"/>
      <c r="D16" s="320"/>
      <c r="E16" s="320"/>
      <c r="F16" s="320"/>
      <c r="G16" s="320"/>
      <c r="H16" s="320"/>
      <c r="I16" s="320"/>
      <c r="J16" s="320"/>
      <c r="K16" s="332" t="s">
        <v>396</v>
      </c>
      <c r="L16" s="332"/>
      <c r="M16" s="332"/>
      <c r="N16" s="332"/>
      <c r="O16" s="332"/>
      <c r="P16" s="332"/>
      <c r="Q16" s="332"/>
      <c r="R16" s="332"/>
      <c r="S16" s="332"/>
      <c r="T16" s="332"/>
      <c r="U16" s="332"/>
      <c r="V16" s="332"/>
      <c r="W16" s="332"/>
      <c r="X16" s="332"/>
      <c r="Y16" s="332"/>
      <c r="Z16" s="332"/>
      <c r="AA16" s="332"/>
      <c r="AB16" s="332"/>
      <c r="AC16" s="333"/>
    </row>
    <row r="17" spans="2:29" ht="46" customHeight="1">
      <c r="B17" s="62">
        <v>4</v>
      </c>
      <c r="C17" s="328" t="s">
        <v>397</v>
      </c>
      <c r="D17" s="328"/>
      <c r="E17" s="328"/>
      <c r="F17" s="328"/>
      <c r="G17" s="328"/>
      <c r="H17" s="328"/>
      <c r="I17" s="328"/>
      <c r="J17" s="328"/>
      <c r="K17" s="336"/>
      <c r="L17" s="336"/>
      <c r="M17" s="336"/>
      <c r="N17" s="336"/>
      <c r="O17" s="336"/>
      <c r="P17" s="336"/>
      <c r="Q17" s="336"/>
      <c r="R17" s="336"/>
      <c r="S17" s="336"/>
      <c r="T17" s="336"/>
      <c r="U17" s="336"/>
      <c r="V17" s="336"/>
      <c r="W17" s="336"/>
      <c r="X17" s="336"/>
      <c r="Y17" s="336"/>
      <c r="Z17" s="336"/>
      <c r="AA17" s="336"/>
      <c r="AB17" s="336"/>
      <c r="AC17" s="341"/>
    </row>
    <row r="18" spans="2:29" ht="31" customHeight="1">
      <c r="B18" s="317" t="s">
        <v>391</v>
      </c>
      <c r="C18" s="318"/>
      <c r="D18" s="318"/>
      <c r="E18" s="318"/>
      <c r="F18" s="318"/>
      <c r="G18" s="318"/>
      <c r="H18" s="318"/>
      <c r="I18" s="318"/>
      <c r="J18" s="318"/>
      <c r="K18" s="332" t="s">
        <v>398</v>
      </c>
      <c r="L18" s="332"/>
      <c r="M18" s="332"/>
      <c r="N18" s="332"/>
      <c r="O18" s="332"/>
      <c r="P18" s="332"/>
      <c r="Q18" s="332"/>
      <c r="R18" s="332"/>
      <c r="S18" s="332"/>
      <c r="T18" s="332"/>
      <c r="U18" s="332"/>
      <c r="V18" s="332"/>
      <c r="W18" s="332"/>
      <c r="X18" s="332"/>
      <c r="Y18" s="332"/>
      <c r="Z18" s="332"/>
      <c r="AA18" s="332"/>
      <c r="AB18" s="332"/>
      <c r="AC18" s="333"/>
    </row>
    <row r="19" spans="2:29" ht="109" customHeight="1">
      <c r="B19" s="319"/>
      <c r="C19" s="320"/>
      <c r="D19" s="320"/>
      <c r="E19" s="320"/>
      <c r="F19" s="320"/>
      <c r="G19" s="320"/>
      <c r="H19" s="320"/>
      <c r="I19" s="320"/>
      <c r="J19" s="320"/>
      <c r="K19" s="177" t="s">
        <v>399</v>
      </c>
      <c r="L19" s="177"/>
      <c r="M19" s="177"/>
      <c r="N19" s="177"/>
      <c r="O19" s="177"/>
      <c r="P19" s="177"/>
      <c r="Q19" s="177"/>
      <c r="R19" s="177"/>
      <c r="S19" s="177"/>
      <c r="T19" s="177"/>
      <c r="U19" s="177"/>
      <c r="V19" s="177"/>
      <c r="W19" s="177"/>
      <c r="X19" s="177"/>
      <c r="Y19" s="177"/>
      <c r="Z19" s="177"/>
      <c r="AA19" s="177"/>
      <c r="AB19" s="177"/>
      <c r="AC19" s="178"/>
    </row>
    <row r="20" spans="2:29" ht="46" customHeight="1">
      <c r="B20" s="62">
        <v>5</v>
      </c>
      <c r="C20" s="336" t="s">
        <v>400</v>
      </c>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41"/>
    </row>
    <row r="21" spans="2:29" ht="54" customHeight="1">
      <c r="B21" s="319" t="s">
        <v>391</v>
      </c>
      <c r="C21" s="320"/>
      <c r="D21" s="320"/>
      <c r="E21" s="320"/>
      <c r="F21" s="320"/>
      <c r="G21" s="320"/>
      <c r="H21" s="320"/>
      <c r="I21" s="320"/>
      <c r="J21" s="320"/>
      <c r="K21" s="177" t="s">
        <v>401</v>
      </c>
      <c r="L21" s="177"/>
      <c r="M21" s="177"/>
      <c r="N21" s="177"/>
      <c r="O21" s="177"/>
      <c r="P21" s="177"/>
      <c r="Q21" s="177"/>
      <c r="R21" s="177"/>
      <c r="S21" s="177"/>
      <c r="T21" s="177"/>
      <c r="U21" s="177"/>
      <c r="V21" s="177"/>
      <c r="W21" s="177"/>
      <c r="X21" s="177"/>
      <c r="Y21" s="177"/>
      <c r="Z21" s="177"/>
      <c r="AA21" s="177"/>
      <c r="AB21" s="177"/>
      <c r="AC21" s="178"/>
    </row>
  </sheetData>
  <mergeCells count="21">
    <mergeCell ref="B21:J21"/>
    <mergeCell ref="K21:AC21"/>
    <mergeCell ref="C11:AC11"/>
    <mergeCell ref="B12:J13"/>
    <mergeCell ref="K12:AC12"/>
    <mergeCell ref="K13:AC13"/>
    <mergeCell ref="C14:AC14"/>
    <mergeCell ref="B15:J16"/>
    <mergeCell ref="K15:AC15"/>
    <mergeCell ref="K16:AC16"/>
    <mergeCell ref="C17:AC17"/>
    <mergeCell ref="B18:J19"/>
    <mergeCell ref="K18:AC18"/>
    <mergeCell ref="K19:AC19"/>
    <mergeCell ref="C20:AC20"/>
    <mergeCell ref="B6:AC6"/>
    <mergeCell ref="C7:AC7"/>
    <mergeCell ref="B8:J10"/>
    <mergeCell ref="K8:AC8"/>
    <mergeCell ref="K9:AC9"/>
    <mergeCell ref="K10:A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ІНСТРУКЦІЇ</vt:lpstr>
      <vt:lpstr>САМООЦІНКА</vt:lpstr>
      <vt:lpstr>РЕЗУЛЬТАТИ</vt:lpstr>
      <vt:lpstr>ПЛАН ЗАХОДІВ</vt:lpstr>
      <vt:lpstr>ТАБЛИЦЯ ПРІОРИТЕТІВ</vt:lpstr>
      <vt:lpstr>(ДОВІДНИК) ПЕРЕЛІК ЗАХОДІВ</vt:lpstr>
      <vt:lpstr>РЕКОМЕНДАЦІЇ</vt:lpstr>
      <vt:lpstr>ДОДАТКОВІ РЕСУРСИ</vt:lpstr>
      <vt:lpstr>ПІДГОТОВЧИЙ ЕТАП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Andrii MELNYK</dc:creator>
  <cp:lastModifiedBy>MELNYK, Andrii</cp:lastModifiedBy>
  <dcterms:created xsi:type="dcterms:W3CDTF">2026-07-03T14:12:32Z</dcterms:created>
  <dcterms:modified xsi:type="dcterms:W3CDTF">2026-07-03T14:12:32Z</dcterms:modified>
</cp:coreProperties>
</file>